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C:\Users\srami.HP-RAMI-LAPTOP\Desktop\FHS\Boosters\Website\Forms\"/>
    </mc:Choice>
  </mc:AlternateContent>
  <xr:revisionPtr revIDLastSave="0" documentId="8_{1125079E-6B87-405F-B356-03EE139E1E07}" xr6:coauthVersionLast="40" xr6:coauthVersionMax="40" xr10:uidLastSave="{00000000-0000-0000-0000-000000000000}"/>
  <bookViews>
    <workbookView xWindow="-120" yWindow="-120" windowWidth="24240" windowHeight="13140" tabRatio="929" xr2:uid="{00000000-000D-0000-FFFF-FFFF00000000}"/>
  </bookViews>
  <sheets>
    <sheet name="Check Request" sheetId="1" r:id="rId1"/>
    <sheet name="Deposit" sheetId="3" r:id="rId2"/>
    <sheet name="Deposit WorkSheet 1" sheetId="4" r:id="rId3"/>
    <sheet name="Deposit Worksheet 2" sheetId="5" r:id="rId4"/>
  </sheets>
  <definedNames>
    <definedName name="_xlnm._FilterDatabase" localSheetId="1" hidden="1">Deposit!$A$1:$I$33</definedName>
    <definedName name="_xlnm.Print_Area" localSheetId="0">'Check Request'!$A$1:$H$34</definedName>
    <definedName name="_xlnm.Print_Area" localSheetId="1">Deposit!$A$1:$I$43</definedName>
    <definedName name="_xlnm.Print_Area" localSheetId="2">'Deposit WorkSheet 1'!$A$1:$E$33</definedName>
    <definedName name="_xlnm.Print_Area" localSheetId="3">'Deposit Worksheet 2'!$A$1:$E$130</definedName>
    <definedName name="_xlnm.Print_Titles" localSheetId="3">'Deposit Worksheet 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 l="1"/>
  <c r="F11" i="1" s="1"/>
  <c r="B129" i="5"/>
  <c r="B97" i="5"/>
  <c r="B65" i="5"/>
  <c r="B33" i="5"/>
  <c r="A1" i="5"/>
  <c r="D33" i="5"/>
  <c r="D65" i="5"/>
  <c r="D97" i="5"/>
  <c r="D129" i="5"/>
  <c r="A1" i="4"/>
  <c r="D33" i="4"/>
  <c r="B33" i="4"/>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D28" i="3"/>
  <c r="D27" i="3"/>
  <c r="D26" i="3"/>
  <c r="D25" i="3"/>
  <c r="D24" i="3"/>
  <c r="D23" i="3"/>
  <c r="D21" i="3"/>
  <c r="D20" i="3"/>
  <c r="D19" i="3"/>
  <c r="D18" i="3"/>
  <c r="D17" i="3"/>
  <c r="D16" i="3"/>
  <c r="D15" i="3"/>
  <c r="I2" i="3"/>
  <c r="E11" i="1" l="1"/>
  <c r="E29" i="3"/>
  <c r="E22" i="3"/>
  <c r="H30" i="3" l="1"/>
  <c r="H32" i="3"/>
  <c r="E30" i="3"/>
  <c r="H2" i="1"/>
  <c r="C38" i="3" l="1"/>
  <c r="D38" i="3" l="1"/>
  <c r="E38" i="3"/>
  <c r="F38" i="3"/>
</calcChain>
</file>

<file path=xl/sharedStrings.xml><?xml version="1.0" encoding="utf-8"?>
<sst xmlns="http://schemas.openxmlformats.org/spreadsheetml/2006/main" count="140" uniqueCount="114">
  <si>
    <t>CHECK REQUEST</t>
  </si>
  <si>
    <t>Pay To:</t>
  </si>
  <si>
    <t>Amount</t>
  </si>
  <si>
    <t>City</t>
  </si>
  <si>
    <t>State</t>
  </si>
  <si>
    <t>Zip</t>
  </si>
  <si>
    <t>Office</t>
  </si>
  <si>
    <t>Donations</t>
  </si>
  <si>
    <t>Fund Raising</t>
  </si>
  <si>
    <t>Raffles</t>
  </si>
  <si>
    <t>Membership</t>
  </si>
  <si>
    <t>Event</t>
  </si>
  <si>
    <t>U.S Mail</t>
  </si>
  <si>
    <t>Phone #</t>
  </si>
  <si>
    <t>Name:</t>
  </si>
  <si>
    <t>Return to:</t>
  </si>
  <si>
    <t>Last Printed</t>
  </si>
  <si>
    <t>Date Required</t>
  </si>
  <si>
    <t>Signature of Authorized Person</t>
  </si>
  <si>
    <t>Date</t>
  </si>
  <si>
    <t>ACCOUNTING INFORMATION:  (Accounting Categories)</t>
  </si>
  <si>
    <t>It is important to enter for proper Accounting and end of year Filing to Government</t>
  </si>
  <si>
    <t>(m-dd-yy)</t>
  </si>
  <si>
    <t>m-dd-yy</t>
  </si>
  <si>
    <t>*Must Match "Amount" above</t>
  </si>
  <si>
    <t>*Above applies when using this form on a computer.</t>
  </si>
  <si>
    <t>*Event:</t>
  </si>
  <si>
    <t>*Group:</t>
  </si>
  <si>
    <t>*Volunteer Contact:</t>
  </si>
  <si>
    <t>* Required Fields</t>
  </si>
  <si>
    <t>CHECKS:</t>
  </si>
  <si>
    <t>*No. Checks</t>
  </si>
  <si>
    <t>*Total Value</t>
  </si>
  <si>
    <t>*Quantity</t>
  </si>
  <si>
    <t>Total</t>
  </si>
  <si>
    <t>Total Bills</t>
  </si>
  <si>
    <t>Total Coins</t>
  </si>
  <si>
    <t xml:space="preserve">  Enter Amount</t>
  </si>
  <si>
    <t>EFT or        Pay Pal Total    + Attach Summary Page</t>
  </si>
  <si>
    <t xml:space="preserve"> Date Signed:</t>
  </si>
  <si>
    <t>Total for Event/Amount:</t>
  </si>
  <si>
    <t>$1.00 X</t>
  </si>
  <si>
    <t>$2.00 X</t>
  </si>
  <si>
    <t>$5.00 X</t>
  </si>
  <si>
    <t>$10.00 X</t>
  </si>
  <si>
    <t>$20.00 X</t>
  </si>
  <si>
    <t>$50.00 X</t>
  </si>
  <si>
    <t>$100.00 X</t>
  </si>
  <si>
    <t>$0.01 X</t>
  </si>
  <si>
    <t>$0.05 X</t>
  </si>
  <si>
    <t>$0.10 X</t>
  </si>
  <si>
    <t>$0.25 X</t>
  </si>
  <si>
    <t>$0.50 X</t>
  </si>
  <si>
    <t>Bills</t>
  </si>
  <si>
    <t>Coins</t>
  </si>
  <si>
    <t>*Staff Sponsor Name:</t>
  </si>
  <si>
    <t>Today's Date</t>
  </si>
  <si>
    <t>*Last Printed:</t>
  </si>
  <si>
    <t>DEPOSIT FORM</t>
  </si>
  <si>
    <t>Total Cash/Check</t>
  </si>
  <si>
    <t>BASIC INFO</t>
  </si>
  <si>
    <t>FINANCIAL ACCOUNTING</t>
  </si>
  <si>
    <t>ACCOUNTIN INFO</t>
  </si>
  <si>
    <t>LINE #</t>
  </si>
  <si>
    <t>NAME ON CHECK</t>
  </si>
  <si>
    <t>CHECK #</t>
  </si>
  <si>
    <t>AMOUNT</t>
  </si>
  <si>
    <t>COMMENTS</t>
  </si>
  <si>
    <t>Count:</t>
  </si>
  <si>
    <t>Total:</t>
  </si>
  <si>
    <t>Totals are entered in Deposit WK SHT automaticly</t>
  </si>
  <si>
    <t>Total Check Count and Total Amount automatically entered in "Data Entry Work Sheet".</t>
  </si>
  <si>
    <t>Total Check Count and Total Amount automatically entered in "Deposit WK SHT".</t>
  </si>
  <si>
    <t>Phone Number</t>
  </si>
  <si>
    <t>Street Address 1</t>
  </si>
  <si>
    <t>Other</t>
  </si>
  <si>
    <t xml:space="preserve">Less Starting Cash </t>
  </si>
  <si>
    <t>Deposit all monies to Booster Bank Acct -- fill out deposit form -- stamp back of checks with endosement stamp -- Total Checks number &amp; Value as below on deposit form only required -- Return Bank Receipt with this form</t>
  </si>
  <si>
    <t>Booster Group</t>
  </si>
  <si>
    <t>COMMENTS (List Membership groups here)</t>
  </si>
  <si>
    <t>Total Cash</t>
  </si>
  <si>
    <t>Mail Box at School  OR</t>
  </si>
  <si>
    <t>Address 2</t>
  </si>
  <si>
    <t>Please Sign: Volunteer Signature</t>
  </si>
  <si>
    <t>Please enter checks under Tabs Titled "Deposit Worksheet"</t>
  </si>
  <si>
    <t>Summary of Expense below</t>
  </si>
  <si>
    <t>*Black is Over "Amount" Or a Match
*Red is Under "Amount"</t>
  </si>
  <si>
    <t xml:space="preserve">Program Income </t>
  </si>
  <si>
    <t>Program Expense</t>
  </si>
  <si>
    <t>If for Membership, enter above &amp; Booster Below; Otherwise, Enter an Event Name.</t>
  </si>
  <si>
    <t>Page 2 of 5</t>
  </si>
  <si>
    <t>Page 3 of 5</t>
  </si>
  <si>
    <t>Page 4 of 5</t>
  </si>
  <si>
    <t>Page 5 of 5</t>
  </si>
  <si>
    <r>
      <rPr>
        <b/>
        <sz val="10"/>
        <rFont val="Arial"/>
        <family val="2"/>
      </rPr>
      <t>NOTE:</t>
    </r>
    <r>
      <rPr>
        <sz val="10"/>
        <rFont val="Arial"/>
        <family val="2"/>
      </rPr>
      <t xml:space="preserve">
</t>
    </r>
    <r>
      <rPr>
        <b/>
        <sz val="10"/>
        <rFont val="Arial"/>
        <family val="2"/>
      </rPr>
      <t>There are 4 pages to this WORKSHEET.
When Printing, you will print 4 WORKSHEETS unless you change the print menu to print only the number of pages you wish to print.  Print pages is 1 of 4, but there can be a total of 4 pages from this file.</t>
    </r>
    <r>
      <rPr>
        <sz val="10"/>
        <rFont val="Arial"/>
        <family val="2"/>
      </rPr>
      <t xml:space="preserve">
1) This page has 30 lines for Check Info.
2) Please enter all checks to deposit.
3) Stamp back of checks with with the Endorsement Stamp.
    A stamp is located in the school office under the Mail slot counter
    on far right side along with deposit book.  
    Otherwise, your group may have one to use.
     Enter total Checks &amp; Total of Checks amount on deposit slip
4) This list is very helpful to Treasurer for answering questions or
    supporting audits or reviews of Booster Accounting records
5) If you need more pages than in this file for checks, open a 2nd file but remember to name it [file name]2.
</t>
    </r>
  </si>
  <si>
    <t xml:space="preserve">
1) This page has 30 lines for Check Info.
2) Please enter all checks to deposit.
3) Stamp back of checks with with the Endorsement Stamp.
    A stamp is located in the school office under the Mail slot counter
    on far right side along with deposit book.  
    Enter Total Checks and Total checks Amount on Deposit slip. 
       That is all that is required by Bank.
4) This list is very helpful to Treasurer for answering questions or
    supporting audits or reviews of Booster Accounting records.
</t>
  </si>
  <si>
    <t>1-Black is Over "Amount" or it is a Match
2-Red is Under "Amount"</t>
  </si>
  <si>
    <t>Match Amount Above</t>
  </si>
  <si>
    <t>SIGN</t>
  </si>
  <si>
    <t>Your Name</t>
  </si>
  <si>
    <t>Payee Name</t>
  </si>
  <si>
    <t>Payee Address</t>
  </si>
  <si>
    <t>School Mailbox</t>
  </si>
  <si>
    <t>Thank You!</t>
  </si>
  <si>
    <t>Invoice Info</t>
  </si>
  <si>
    <t>Basic Info</t>
  </si>
  <si>
    <t>Account Info</t>
  </si>
  <si>
    <t>Delivery Info</t>
  </si>
  <si>
    <t>Approval Info</t>
  </si>
  <si>
    <t>Notes</t>
  </si>
  <si>
    <t xml:space="preserve"> </t>
  </si>
  <si>
    <t>Print Name:</t>
  </si>
  <si>
    <t>Print your name &amp; sign the form:</t>
  </si>
  <si>
    <t xml:space="preserve">Requests are processed within two weeks from receipt.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</si>
</sst>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mm/dd/yy;@"/>
    <numFmt numFmtId="165" formatCode="[&lt;=9999999]###\-####;\(###\)\ ###\-####"/>
    <numFmt numFmtId="166" formatCode="00000"/>
    <numFmt numFmtId="167" formatCode="&quot;$&quot;#,##0.00"/>
    <numFmt numFmtId="168" formatCode="m/d/yy;@"/>
    <numFmt numFmtId="169" formatCode="0_);[Red]\(0\)"/>
  </numFmts>
  <fonts count="53" x14ac:knownFonts="1">
    <font>
      <sz val="11"/>
      <color theme="1"/>
      <name val="Arial"/>
      <family val="2"/>
    </font>
    <font>
      <sz val="11"/>
      <color theme="1"/>
      <name val="Arial"/>
      <family val="2"/>
    </font>
    <font>
      <b/>
      <sz val="11"/>
      <color theme="1"/>
      <name val="Arial"/>
      <family val="2"/>
    </font>
    <font>
      <sz val="10"/>
      <name val="Arial"/>
      <family val="2"/>
    </font>
    <font>
      <b/>
      <sz val="10"/>
      <name val="Arial"/>
      <family val="2"/>
    </font>
    <font>
      <b/>
      <sz val="10"/>
      <color theme="1"/>
      <name val="Arial"/>
      <family val="2"/>
    </font>
    <font>
      <b/>
      <sz val="9"/>
      <name val="Arial"/>
      <family val="2"/>
    </font>
    <font>
      <b/>
      <sz val="14"/>
      <color theme="1"/>
      <name val="Arial"/>
      <family val="2"/>
    </font>
    <font>
      <b/>
      <sz val="9"/>
      <color theme="1"/>
      <name val="Arial"/>
      <family val="2"/>
    </font>
    <font>
      <b/>
      <sz val="8"/>
      <color theme="1"/>
      <name val="Arial"/>
      <family val="2"/>
    </font>
    <font>
      <sz val="9"/>
      <color theme="1"/>
      <name val="Arial"/>
      <family val="2"/>
    </font>
    <font>
      <sz val="10"/>
      <color theme="1"/>
      <name val="Arial"/>
      <family val="2"/>
    </font>
    <font>
      <b/>
      <sz val="7"/>
      <color theme="1"/>
      <name val="Arial"/>
      <family val="2"/>
    </font>
    <font>
      <sz val="8"/>
      <color theme="1"/>
      <name val="Arial"/>
      <family val="2"/>
    </font>
    <font>
      <b/>
      <sz val="8"/>
      <name val="Arial"/>
      <family val="2"/>
    </font>
    <font>
      <sz val="8"/>
      <name val="Arial"/>
      <family val="2"/>
    </font>
    <font>
      <b/>
      <i/>
      <sz val="10"/>
      <name val="Arial"/>
      <family val="2"/>
    </font>
    <font>
      <sz val="9"/>
      <name val="Arial"/>
      <family val="2"/>
    </font>
    <font>
      <i/>
      <sz val="10"/>
      <name val="Arial"/>
      <family val="2"/>
    </font>
    <font>
      <sz val="7"/>
      <name val="Arial"/>
      <family val="2"/>
    </font>
    <font>
      <b/>
      <sz val="14"/>
      <name val="Arial"/>
      <family val="2"/>
    </font>
    <font>
      <b/>
      <sz val="11"/>
      <name val="Calibri"/>
      <family val="2"/>
    </font>
    <font>
      <sz val="10"/>
      <color theme="0" tint="-0.34998626667073579"/>
      <name val="Arial"/>
      <family val="2"/>
    </font>
    <font>
      <b/>
      <sz val="12"/>
      <name val="Arial"/>
      <family val="2"/>
    </font>
    <font>
      <sz val="11"/>
      <name val="Arial"/>
      <family val="2"/>
    </font>
    <font>
      <sz val="11"/>
      <name val="Calibri"/>
      <family val="2"/>
    </font>
    <font>
      <sz val="11"/>
      <color theme="0" tint="-0.249977111117893"/>
      <name val="Calibri"/>
      <family val="2"/>
    </font>
    <font>
      <b/>
      <sz val="5"/>
      <name val="Arial"/>
      <family val="2"/>
    </font>
    <font>
      <b/>
      <sz val="7"/>
      <name val="Arial"/>
      <family val="2"/>
    </font>
    <font>
      <b/>
      <sz val="16"/>
      <name val="Arial"/>
      <family val="2"/>
    </font>
    <font>
      <sz val="10"/>
      <name val="Arial"/>
      <family val="2"/>
    </font>
    <font>
      <b/>
      <sz val="11"/>
      <name val="Arial"/>
      <family val="2"/>
    </font>
    <font>
      <b/>
      <sz val="12"/>
      <color theme="1"/>
      <name val="Arial"/>
      <family val="2"/>
    </font>
    <font>
      <i/>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sz val="12"/>
      <color theme="1"/>
      <name val="Arial"/>
      <family val="2"/>
    </font>
    <font>
      <u/>
      <sz val="11"/>
      <color theme="10"/>
      <name val="Arial"/>
      <family val="2"/>
    </font>
    <font>
      <sz val="10"/>
      <color indexed="8"/>
      <name val="MS Sans Serif"/>
      <family val="2"/>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65">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right/>
      <top style="double">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right style="thin">
        <color indexed="64"/>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double">
        <color indexed="64"/>
      </bottom>
      <diagonal/>
    </border>
    <border>
      <left/>
      <right/>
      <top style="hair">
        <color auto="1"/>
      </top>
      <bottom style="thin">
        <color indexed="64"/>
      </bottom>
      <diagonal/>
    </border>
    <border>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double">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thick">
        <color indexed="64"/>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slantDashDot">
        <color indexed="64"/>
      </left>
      <right/>
      <top style="slantDashDot">
        <color indexed="64"/>
      </top>
      <bottom style="slantDashDot">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style="double">
        <color indexed="64"/>
      </bottom>
      <diagonal/>
    </border>
  </borders>
  <cellStyleXfs count="288">
    <xf numFmtId="0" fontId="0" fillId="0" borderId="0"/>
    <xf numFmtId="0" fontId="3" fillId="0" borderId="0">
      <alignment vertical="center"/>
    </xf>
    <xf numFmtId="9" fontId="3" fillId="0" borderId="0" applyFont="0" applyFill="0" applyBorder="0" applyAlignment="0" applyProtection="0"/>
    <xf numFmtId="0" fontId="1" fillId="0" borderId="0"/>
    <xf numFmtId="0" fontId="1" fillId="0" borderId="0"/>
    <xf numFmtId="0" fontId="30" fillId="0" borderId="0">
      <alignment vertical="center"/>
    </xf>
    <xf numFmtId="0" fontId="34" fillId="0" borderId="0" applyNumberFormat="0" applyFill="0" applyBorder="0" applyAlignment="0" applyProtection="0"/>
    <xf numFmtId="0" fontId="35" fillId="0" borderId="40" applyNumberFormat="0" applyFill="0" applyAlignment="0" applyProtection="0"/>
    <xf numFmtId="0" fontId="36" fillId="0" borderId="41" applyNumberFormat="0" applyFill="0" applyAlignment="0" applyProtection="0"/>
    <xf numFmtId="0" fontId="37" fillId="0" borderId="42"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43" applyNumberFormat="0" applyAlignment="0" applyProtection="0"/>
    <xf numFmtId="0" fontId="42" fillId="6" borderId="44" applyNumberFormat="0" applyAlignment="0" applyProtection="0"/>
    <xf numFmtId="0" fontId="43" fillId="6" borderId="43" applyNumberFormat="0" applyAlignment="0" applyProtection="0"/>
    <xf numFmtId="0" fontId="44" fillId="0" borderId="45" applyNumberFormat="0" applyFill="0" applyAlignment="0" applyProtection="0"/>
    <xf numFmtId="0" fontId="45" fillId="7" borderId="4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 fillId="0" borderId="48"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8" fillId="32" borderId="0" applyNumberFormat="0" applyBorder="0" applyAlignment="0" applyProtection="0"/>
    <xf numFmtId="0" fontId="3" fillId="0" borderId="0"/>
    <xf numFmtId="43" fontId="3" fillId="0" borderId="0" applyFont="0" applyFill="0" applyBorder="0" applyAlignment="0" applyProtection="0"/>
    <xf numFmtId="0" fontId="49" fillId="0" borderId="0"/>
    <xf numFmtId="0" fontId="3" fillId="0" borderId="0"/>
    <xf numFmtId="43" fontId="3" fillId="0" borderId="0" applyFont="0" applyFill="0" applyBorder="0" applyAlignment="0" applyProtection="0"/>
    <xf numFmtId="0" fontId="50" fillId="0" borderId="0" applyNumberFormat="0" applyFill="0" applyBorder="0" applyAlignment="0" applyProtection="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3"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3" fillId="0" borderId="0"/>
    <xf numFmtId="0" fontId="5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4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cellStyleXfs>
  <cellXfs count="360">
    <xf numFmtId="0" fontId="0" fillId="0" borderId="0" xfId="0"/>
    <xf numFmtId="0" fontId="0" fillId="0" borderId="0" xfId="0" applyFont="1" applyAlignment="1">
      <alignment vertical="center"/>
    </xf>
    <xf numFmtId="0" fontId="3" fillId="0" borderId="0" xfId="1" applyBorder="1">
      <alignment vertical="center"/>
    </xf>
    <xf numFmtId="0" fontId="3" fillId="0" borderId="9" xfId="1" applyBorder="1">
      <alignment vertical="center"/>
    </xf>
    <xf numFmtId="0" fontId="4" fillId="0" borderId="0" xfId="1" applyFont="1" applyFill="1" applyBorder="1" applyAlignment="1"/>
    <xf numFmtId="0" fontId="0" fillId="0" borderId="13" xfId="0" applyBorder="1" applyAlignment="1" applyProtection="1">
      <alignment horizontal="left" vertical="center"/>
      <protection locked="0"/>
    </xf>
    <xf numFmtId="0" fontId="0" fillId="0" borderId="0" xfId="0" applyFont="1" applyAlignment="1" applyProtection="1">
      <alignment vertical="center"/>
    </xf>
    <xf numFmtId="8" fontId="3" fillId="0" borderId="0" xfId="1" applyNumberFormat="1" applyFont="1" applyFill="1" applyBorder="1" applyAlignment="1" applyProtection="1">
      <alignment vertical="top" wrapText="1"/>
    </xf>
    <xf numFmtId="0" fontId="0" fillId="0" borderId="0" xfId="0" applyFont="1" applyBorder="1" applyAlignment="1" applyProtection="1">
      <alignment vertical="center"/>
    </xf>
    <xf numFmtId="0" fontId="3" fillId="0" borderId="0" xfId="1" applyBorder="1" applyProtection="1">
      <alignment vertical="center"/>
    </xf>
    <xf numFmtId="0" fontId="4" fillId="0" borderId="0" xfId="1" applyFont="1" applyFill="1" applyBorder="1" applyAlignment="1" applyProtection="1"/>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3" fillId="0" borderId="0" xfId="1" applyFont="1" applyBorder="1" applyAlignment="1" applyProtection="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15" fillId="0" borderId="0" xfId="0" applyFont="1" applyAlignment="1">
      <alignment horizontal="center" vertical="center"/>
    </xf>
    <xf numFmtId="0" fontId="0" fillId="0" borderId="2" xfId="0" applyBorder="1" applyAlignment="1" applyProtection="1">
      <alignment vertical="center"/>
    </xf>
    <xf numFmtId="0" fontId="0" fillId="0" borderId="1" xfId="0" applyBorder="1" applyAlignment="1">
      <alignment vertical="center"/>
    </xf>
    <xf numFmtId="0" fontId="0" fillId="0" borderId="2" xfId="0" applyFill="1" applyBorder="1" applyAlignment="1">
      <alignment vertical="center"/>
    </xf>
    <xf numFmtId="167" fontId="0" fillId="0" borderId="1" xfId="0" applyNumberFormat="1" applyBorder="1" applyAlignment="1">
      <alignment vertical="center"/>
    </xf>
    <xf numFmtId="167" fontId="0" fillId="0" borderId="1" xfId="0" applyNumberFormat="1" applyFill="1" applyBorder="1" applyAlignment="1">
      <alignment vertical="center"/>
    </xf>
    <xf numFmtId="167" fontId="0" fillId="0" borderId="0" xfId="0" applyNumberFormat="1" applyBorder="1" applyAlignment="1">
      <alignment vertical="center"/>
    </xf>
    <xf numFmtId="167" fontId="0" fillId="0" borderId="0" xfId="0" applyNumberFormat="1" applyFill="1" applyAlignment="1">
      <alignment vertical="center"/>
    </xf>
    <xf numFmtId="0" fontId="16" fillId="0" borderId="0" xfId="0" applyFont="1" applyAlignment="1">
      <alignment vertical="center"/>
    </xf>
    <xf numFmtId="167" fontId="0" fillId="0" borderId="0" xfId="0" applyNumberFormat="1" applyAlignment="1">
      <alignment vertical="center"/>
    </xf>
    <xf numFmtId="167" fontId="4" fillId="0" borderId="0" xfId="0" applyNumberFormat="1" applyFont="1" applyFill="1" applyAlignment="1">
      <alignment vertical="center"/>
    </xf>
    <xf numFmtId="167" fontId="0" fillId="0" borderId="0" xfId="0" applyNumberFormat="1" applyFill="1" applyAlignment="1">
      <alignment horizontal="right" vertical="center"/>
    </xf>
    <xf numFmtId="167" fontId="17" fillId="0" borderId="0" xfId="0" applyNumberFormat="1" applyFont="1" applyFill="1" applyAlignment="1">
      <alignment vertical="center"/>
    </xf>
    <xf numFmtId="167" fontId="0" fillId="0" borderId="3" xfId="0" applyNumberFormat="1" applyFill="1" applyBorder="1" applyAlignment="1" applyProtection="1">
      <alignment vertical="center"/>
    </xf>
    <xf numFmtId="169" fontId="0" fillId="0" borderId="3" xfId="0" applyNumberFormat="1" applyFill="1" applyBorder="1" applyAlignment="1" applyProtection="1">
      <alignment horizontal="center" vertical="center"/>
      <protection locked="0"/>
    </xf>
    <xf numFmtId="167" fontId="3" fillId="0" borderId="0" xfId="0" applyNumberFormat="1" applyFont="1" applyFill="1" applyAlignment="1">
      <alignment vertical="center"/>
    </xf>
    <xf numFmtId="167" fontId="18" fillId="0" borderId="0" xfId="0" applyNumberFormat="1" applyFont="1" applyFill="1" applyAlignment="1">
      <alignment horizontal="right" vertical="center"/>
    </xf>
    <xf numFmtId="0" fontId="15" fillId="0" borderId="0" xfId="0" applyFont="1" applyFill="1" applyAlignment="1">
      <alignment vertical="center"/>
    </xf>
    <xf numFmtId="167" fontId="4" fillId="0" borderId="0" xfId="0" applyNumberFormat="1" applyFont="1" applyFill="1" applyAlignment="1">
      <alignment horizontal="right" vertical="center"/>
    </xf>
    <xf numFmtId="0" fontId="15" fillId="0" borderId="0" xfId="0" applyFont="1" applyBorder="1" applyAlignment="1">
      <alignment vertical="center" wrapText="1"/>
    </xf>
    <xf numFmtId="167" fontId="0" fillId="0" borderId="0" xfId="0" applyNumberFormat="1" applyFill="1" applyAlignment="1" applyProtection="1">
      <alignment vertical="center"/>
    </xf>
    <xf numFmtId="49" fontId="3" fillId="0" borderId="0" xfId="0" applyNumberFormat="1" applyFont="1" applyFill="1" applyBorder="1" applyAlignment="1" applyProtection="1">
      <alignment vertical="center"/>
    </xf>
    <xf numFmtId="167" fontId="3" fillId="0" borderId="0" xfId="0" applyNumberFormat="1" applyFont="1" applyFill="1" applyAlignment="1" applyProtection="1">
      <alignment vertical="center"/>
    </xf>
    <xf numFmtId="167" fontId="17" fillId="0" borderId="0" xfId="0" applyNumberFormat="1" applyFont="1" applyFill="1" applyAlignment="1" applyProtection="1">
      <alignment horizontal="right" vertical="center"/>
    </xf>
    <xf numFmtId="0" fontId="0" fillId="0" borderId="0" xfId="0" applyFill="1" applyBorder="1" applyAlignment="1">
      <alignment vertical="center"/>
    </xf>
    <xf numFmtId="49" fontId="20" fillId="0" borderId="0" xfId="0" applyNumberFormat="1" applyFont="1" applyFill="1" applyBorder="1" applyAlignment="1" applyProtection="1">
      <alignment vertical="top" wrapText="1"/>
    </xf>
    <xf numFmtId="0" fontId="15" fillId="0" borderId="0" xfId="0" applyFont="1" applyAlignment="1" applyProtection="1">
      <alignment horizontal="center" vertical="center"/>
    </xf>
    <xf numFmtId="0" fontId="0" fillId="0" borderId="0" xfId="0"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15" fillId="0" borderId="0" xfId="0" applyFont="1" applyBorder="1" applyAlignment="1" applyProtection="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67" fontId="22" fillId="0" borderId="0" xfId="0" applyNumberFormat="1" applyFont="1" applyFill="1" applyAlignment="1">
      <alignment vertical="center"/>
    </xf>
    <xf numFmtId="0" fontId="22" fillId="0" borderId="0" xfId="0" applyFont="1" applyAlignment="1" applyProtection="1">
      <alignment vertical="center"/>
    </xf>
    <xf numFmtId="0" fontId="24" fillId="0" borderId="0" xfId="4" applyFont="1" applyFill="1" applyBorder="1" applyAlignment="1">
      <alignment vertical="center"/>
    </xf>
    <xf numFmtId="0" fontId="25" fillId="0" borderId="0" xfId="0" applyFont="1" applyBorder="1" applyAlignment="1">
      <alignment vertical="top" wrapText="1"/>
    </xf>
    <xf numFmtId="0" fontId="1" fillId="0" borderId="0" xfId="4" applyFont="1" applyFill="1" applyBorder="1" applyAlignment="1">
      <alignment vertical="center"/>
    </xf>
    <xf numFmtId="0" fontId="25" fillId="0" borderId="0" xfId="0" applyFont="1" applyBorder="1" applyAlignment="1">
      <alignment vertical="top"/>
    </xf>
    <xf numFmtId="0" fontId="15" fillId="0" borderId="0" xfId="0" applyFont="1" applyBorder="1" applyAlignment="1">
      <alignment horizontal="center" vertical="center"/>
    </xf>
    <xf numFmtId="167" fontId="26" fillId="0" borderId="0" xfId="0" applyNumberFormat="1" applyFont="1" applyBorder="1" applyAlignment="1">
      <alignment vertical="top"/>
    </xf>
    <xf numFmtId="0" fontId="3" fillId="0" borderId="0" xfId="0" applyFont="1" applyBorder="1" applyAlignment="1">
      <alignment vertical="center"/>
    </xf>
    <xf numFmtId="0" fontId="4" fillId="0" borderId="0" xfId="0" applyFont="1" applyBorder="1" applyAlignment="1">
      <alignment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167" fontId="0" fillId="0" borderId="0" xfId="3" applyNumberFormat="1" applyFont="1" applyAlignment="1" applyProtection="1">
      <alignment horizontal="right" vertical="center"/>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167" fontId="2" fillId="0" borderId="0" xfId="0" applyNumberFormat="1" applyFont="1" applyFill="1" applyAlignment="1">
      <alignment horizontal="center" vertical="center"/>
    </xf>
    <xf numFmtId="0" fontId="4" fillId="0" borderId="0" xfId="0" applyFont="1" applyAlignment="1">
      <alignment horizontal="right" vertical="center"/>
    </xf>
    <xf numFmtId="167" fontId="5" fillId="0" borderId="0" xfId="0" applyNumberFormat="1" applyFont="1" applyFill="1" applyAlignment="1">
      <alignment horizontal="right" vertical="center"/>
    </xf>
    <xf numFmtId="0" fontId="0" fillId="0" borderId="5" xfId="0" applyBorder="1" applyAlignment="1">
      <alignment vertical="center"/>
    </xf>
    <xf numFmtId="167" fontId="5" fillId="0" borderId="16" xfId="0" applyNumberFormat="1" applyFont="1" applyFill="1" applyBorder="1" applyAlignment="1">
      <alignment horizontal="right" vertical="center"/>
    </xf>
    <xf numFmtId="167" fontId="2" fillId="0" borderId="0" xfId="0" applyNumberFormat="1" applyFont="1" applyFill="1" applyAlignment="1">
      <alignment vertical="center"/>
    </xf>
    <xf numFmtId="167" fontId="3" fillId="0" borderId="0" xfId="0" applyNumberFormat="1" applyFont="1" applyFill="1" applyAlignment="1" applyProtection="1">
      <alignment horizontal="right" vertical="center"/>
    </xf>
    <xf numFmtId="168" fontId="0" fillId="0" borderId="0" xfId="0" applyNumberFormat="1" applyFill="1" applyAlignment="1" applyProtection="1">
      <alignment horizontal="center" vertical="center"/>
    </xf>
    <xf numFmtId="0" fontId="3" fillId="0" borderId="0" xfId="0" applyFont="1" applyAlignment="1" applyProtection="1">
      <alignment vertical="center"/>
    </xf>
    <xf numFmtId="0" fontId="4" fillId="0" borderId="4" xfId="0"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1" fontId="4" fillId="0" borderId="4" xfId="0" applyNumberFormat="1" applyFont="1" applyBorder="1" applyAlignment="1" applyProtection="1">
      <alignment horizontal="center" vertical="center"/>
    </xf>
    <xf numFmtId="44" fontId="4" fillId="0" borderId="4" xfId="0" applyNumberFormat="1" applyFont="1" applyBorder="1" applyAlignment="1" applyProtection="1">
      <alignment horizontal="center" vertical="center"/>
    </xf>
    <xf numFmtId="0" fontId="0" fillId="0" borderId="27" xfId="0" applyBorder="1" applyAlignment="1" applyProtection="1">
      <alignment horizontal="center" vertical="center"/>
    </xf>
    <xf numFmtId="0" fontId="3" fillId="0" borderId="27" xfId="0" applyNumberFormat="1" applyFont="1" applyFill="1" applyBorder="1" applyAlignment="1" applyProtection="1">
      <alignment vertical="center"/>
      <protection locked="0"/>
    </xf>
    <xf numFmtId="1" fontId="0" fillId="0" borderId="27" xfId="0" applyNumberFormat="1" applyFill="1" applyBorder="1" applyAlignment="1" applyProtection="1">
      <alignment horizontal="right" vertical="center"/>
      <protection locked="0"/>
    </xf>
    <xf numFmtId="44" fontId="0" fillId="0" borderId="27" xfId="0" applyNumberFormat="1" applyFill="1" applyBorder="1" applyAlignment="1" applyProtection="1">
      <alignment horizontal="right" vertical="center"/>
      <protection locked="0"/>
    </xf>
    <xf numFmtId="0" fontId="3" fillId="0" borderId="27" xfId="0" applyNumberFormat="1" applyFont="1" applyFill="1" applyBorder="1" applyAlignment="1" applyProtection="1">
      <alignment vertical="center" wrapText="1"/>
      <protection locked="0"/>
    </xf>
    <xf numFmtId="0" fontId="0" fillId="0" borderId="25" xfId="0" applyBorder="1" applyAlignment="1" applyProtection="1">
      <alignment horizontal="center" vertical="center"/>
    </xf>
    <xf numFmtId="0" fontId="3" fillId="0" borderId="25" xfId="0" applyNumberFormat="1" applyFont="1" applyFill="1" applyBorder="1" applyAlignment="1" applyProtection="1">
      <alignment vertical="center"/>
      <protection locked="0"/>
    </xf>
    <xf numFmtId="1" fontId="0" fillId="0" borderId="25" xfId="0" applyNumberFormat="1" applyFill="1" applyBorder="1" applyAlignment="1" applyProtection="1">
      <alignment horizontal="right" vertical="center"/>
      <protection locked="0"/>
    </xf>
    <xf numFmtId="44" fontId="0" fillId="0" borderId="25" xfId="0" applyNumberFormat="1" applyFill="1" applyBorder="1" applyAlignment="1" applyProtection="1">
      <alignment horizontal="right" vertical="center"/>
      <protection locked="0"/>
    </xf>
    <xf numFmtId="0" fontId="3" fillId="0" borderId="25" xfId="0" applyNumberFormat="1" applyFont="1" applyFill="1" applyBorder="1" applyAlignment="1" applyProtection="1">
      <alignment vertical="center" wrapText="1"/>
      <protection locked="0"/>
    </xf>
    <xf numFmtId="0" fontId="0" fillId="0" borderId="25" xfId="0" applyNumberFormat="1" applyFill="1" applyBorder="1" applyAlignment="1" applyProtection="1">
      <alignment vertical="center"/>
      <protection locked="0"/>
    </xf>
    <xf numFmtId="0" fontId="0" fillId="0" borderId="25" xfId="0" applyNumberFormat="1" applyFill="1" applyBorder="1" applyAlignment="1" applyProtection="1">
      <alignment vertical="center" wrapText="1"/>
      <protection locked="0"/>
    </xf>
    <xf numFmtId="0" fontId="4" fillId="0" borderId="9" xfId="0" applyFont="1" applyBorder="1" applyAlignment="1" applyProtection="1">
      <alignment horizontal="right" vertical="center"/>
    </xf>
    <xf numFmtId="44" fontId="4" fillId="0" borderId="4" xfId="0" applyNumberFormat="1" applyFont="1" applyBorder="1" applyAlignment="1" applyProtection="1">
      <alignment horizontal="right" vertical="center"/>
    </xf>
    <xf numFmtId="0" fontId="15" fillId="0" borderId="9" xfId="0" applyNumberFormat="1" applyFont="1" applyBorder="1" applyAlignment="1" applyProtection="1">
      <alignment vertical="center"/>
    </xf>
    <xf numFmtId="0" fontId="0" fillId="0" borderId="0" xfId="0" applyNumberFormat="1" applyAlignment="1" applyProtection="1">
      <alignment vertical="center"/>
    </xf>
    <xf numFmtId="1" fontId="0" fillId="0" borderId="0" xfId="0" applyNumberFormat="1" applyAlignment="1" applyProtection="1">
      <alignment vertical="center"/>
    </xf>
    <xf numFmtId="0" fontId="30" fillId="0" borderId="0" xfId="5">
      <alignment vertical="center"/>
    </xf>
    <xf numFmtId="0" fontId="4" fillId="0" borderId="0" xfId="5" applyFont="1" applyAlignment="1" applyProtection="1">
      <alignment horizontal="right" vertical="center"/>
    </xf>
    <xf numFmtId="0" fontId="4" fillId="0" borderId="4" xfId="5" applyFont="1" applyBorder="1" applyAlignment="1" applyProtection="1">
      <alignment horizontal="center" vertical="center"/>
    </xf>
    <xf numFmtId="44" fontId="4" fillId="0" borderId="4" xfId="5" applyNumberFormat="1" applyFont="1" applyBorder="1" applyAlignment="1" applyProtection="1">
      <alignment horizontal="center" vertical="center"/>
    </xf>
    <xf numFmtId="1" fontId="4" fillId="0" borderId="4" xfId="5" applyNumberFormat="1" applyFont="1" applyBorder="1" applyAlignment="1" applyProtection="1">
      <alignment horizontal="center" vertical="center"/>
    </xf>
    <xf numFmtId="0" fontId="30" fillId="0" borderId="0" xfId="5" applyBorder="1" applyAlignment="1" applyProtection="1">
      <alignment vertical="center"/>
    </xf>
    <xf numFmtId="1" fontId="30" fillId="0" borderId="0" xfId="5" applyNumberFormat="1" applyAlignment="1" applyProtection="1">
      <alignment vertical="center"/>
    </xf>
    <xf numFmtId="44" fontId="4" fillId="0" borderId="29" xfId="5" applyNumberFormat="1" applyFont="1" applyBorder="1" applyAlignment="1" applyProtection="1">
      <alignment horizontal="right" vertical="center"/>
    </xf>
    <xf numFmtId="0" fontId="4" fillId="0" borderId="4" xfId="5" applyNumberFormat="1" applyFont="1" applyBorder="1" applyAlignment="1" applyProtection="1">
      <alignment horizontal="center" vertical="center"/>
    </xf>
    <xf numFmtId="0" fontId="30" fillId="0" borderId="0" xfId="5" applyNumberFormat="1" applyBorder="1" applyAlignment="1" applyProtection="1">
      <alignment vertical="center"/>
    </xf>
    <xf numFmtId="0" fontId="3" fillId="0" borderId="0" xfId="5" applyFont="1">
      <alignment vertical="center"/>
    </xf>
    <xf numFmtId="0" fontId="3" fillId="0" borderId="25" xfId="5" applyNumberFormat="1" applyFont="1" applyFill="1" applyBorder="1" applyAlignment="1" applyProtection="1">
      <alignment vertical="center"/>
      <protection locked="0"/>
    </xf>
    <xf numFmtId="1" fontId="30" fillId="0" borderId="25" xfId="5" applyNumberFormat="1" applyFill="1" applyBorder="1" applyAlignment="1" applyProtection="1">
      <alignment horizontal="right" vertical="center"/>
      <protection locked="0"/>
    </xf>
    <xf numFmtId="44" fontId="30" fillId="0" borderId="25" xfId="5" applyNumberFormat="1" applyFill="1" applyBorder="1" applyAlignment="1" applyProtection="1">
      <alignment horizontal="right" vertical="center"/>
      <protection locked="0"/>
    </xf>
    <xf numFmtId="0" fontId="3" fillId="0" borderId="25" xfId="5" applyNumberFormat="1" applyFont="1" applyFill="1" applyBorder="1" applyAlignment="1" applyProtection="1">
      <alignment vertical="center" wrapText="1"/>
      <protection locked="0"/>
    </xf>
    <xf numFmtId="0" fontId="30" fillId="0" borderId="25" xfId="5" applyNumberFormat="1" applyFill="1" applyBorder="1" applyAlignment="1" applyProtection="1">
      <alignment vertical="center"/>
      <protection locked="0"/>
    </xf>
    <xf numFmtId="0" fontId="30" fillId="0" borderId="25" xfId="5" applyNumberFormat="1" applyFill="1" applyBorder="1" applyAlignment="1" applyProtection="1">
      <alignment vertical="center" wrapText="1"/>
      <protection locked="0"/>
    </xf>
    <xf numFmtId="0" fontId="30" fillId="0" borderId="28" xfId="5" applyFill="1" applyBorder="1" applyAlignment="1" applyProtection="1">
      <alignment horizontal="center" vertical="center"/>
    </xf>
    <xf numFmtId="0" fontId="3" fillId="0" borderId="28" xfId="5" applyNumberFormat="1" applyFont="1" applyFill="1" applyBorder="1" applyAlignment="1" applyProtection="1">
      <alignment vertical="center"/>
      <protection locked="0"/>
    </xf>
    <xf numFmtId="1" fontId="30" fillId="0" borderId="28" xfId="5" applyNumberFormat="1" applyFill="1" applyBorder="1" applyAlignment="1" applyProtection="1">
      <alignment horizontal="right" vertical="center"/>
      <protection locked="0"/>
    </xf>
    <xf numFmtId="44" fontId="30" fillId="0" borderId="28" xfId="5" applyNumberFormat="1" applyFill="1" applyBorder="1" applyAlignment="1" applyProtection="1">
      <alignment horizontal="right" vertical="center"/>
      <protection locked="0"/>
    </xf>
    <xf numFmtId="0" fontId="3" fillId="0" borderId="28" xfId="5" applyNumberFormat="1" applyFont="1" applyFill="1" applyBorder="1" applyAlignment="1" applyProtection="1">
      <alignment vertical="center" wrapText="1"/>
      <protection locked="0"/>
    </xf>
    <xf numFmtId="0" fontId="30" fillId="0" borderId="25" xfId="5" applyFill="1" applyBorder="1" applyAlignment="1" applyProtection="1">
      <alignment horizontal="center" vertical="center"/>
    </xf>
    <xf numFmtId="0" fontId="4" fillId="0" borderId="0" xfId="5" applyFont="1" applyFill="1" applyAlignment="1" applyProtection="1">
      <alignment horizontal="right" vertical="center"/>
    </xf>
    <xf numFmtId="44" fontId="4" fillId="0" borderId="29" xfId="5" applyNumberFormat="1" applyFont="1" applyFill="1" applyBorder="1" applyAlignment="1" applyProtection="1">
      <alignment horizontal="right" vertical="center"/>
    </xf>
    <xf numFmtId="0" fontId="30" fillId="0" borderId="0" xfId="5" applyNumberFormat="1" applyFill="1" applyBorder="1" applyAlignment="1" applyProtection="1">
      <alignment vertical="center"/>
    </xf>
    <xf numFmtId="1" fontId="3" fillId="0" borderId="28" xfId="5" applyNumberFormat="1" applyFont="1" applyFill="1" applyBorder="1" applyAlignment="1" applyProtection="1">
      <alignment horizontal="right" vertical="center"/>
      <protection locked="0"/>
    </xf>
    <xf numFmtId="0" fontId="0" fillId="0" borderId="0" xfId="0" applyNumberFormat="1" applyBorder="1" applyAlignment="1" applyProtection="1">
      <alignment horizontal="center" vertical="center"/>
    </xf>
    <xf numFmtId="0" fontId="10" fillId="0" borderId="0" xfId="0" applyFont="1" applyBorder="1" applyAlignment="1" applyProtection="1">
      <alignment horizontal="center" vertical="center"/>
    </xf>
    <xf numFmtId="0" fontId="4" fillId="0" borderId="30" xfId="0" applyNumberFormat="1" applyFont="1" applyBorder="1" applyAlignment="1" applyProtection="1">
      <alignment horizontal="left" vertical="center"/>
    </xf>
    <xf numFmtId="0" fontId="0" fillId="0" borderId="9" xfId="0" applyBorder="1" applyAlignment="1">
      <alignment vertical="center"/>
    </xf>
    <xf numFmtId="0" fontId="0" fillId="0" borderId="16" xfId="0" applyFill="1" applyBorder="1" applyAlignment="1">
      <alignment vertical="center"/>
    </xf>
    <xf numFmtId="164" fontId="10" fillId="0" borderId="11" xfId="0" applyNumberFormat="1" applyFont="1" applyBorder="1" applyAlignment="1" applyProtection="1">
      <alignment horizontal="center" vertical="center"/>
      <protection locked="0"/>
    </xf>
    <xf numFmtId="8" fontId="8" fillId="0" borderId="0" xfId="0" applyNumberFormat="1" applyFont="1" applyBorder="1" applyAlignment="1">
      <alignment horizontal="center" vertical="center"/>
    </xf>
    <xf numFmtId="0" fontId="6" fillId="0" borderId="4" xfId="0" applyNumberFormat="1" applyFont="1" applyBorder="1" applyAlignment="1" applyProtection="1">
      <alignment horizontal="center" vertical="center"/>
    </xf>
    <xf numFmtId="8" fontId="13" fillId="0" borderId="10" xfId="0" applyNumberFormat="1" applyFont="1" applyBorder="1" applyAlignment="1" applyProtection="1">
      <alignment horizontal="right" vertical="center"/>
      <protection locked="0"/>
    </xf>
    <xf numFmtId="8" fontId="13" fillId="0" borderId="13" xfId="0" applyNumberFormat="1" applyFont="1" applyBorder="1" applyAlignment="1" applyProtection="1">
      <alignment horizontal="right" vertical="center"/>
      <protection locked="0"/>
    </xf>
    <xf numFmtId="0" fontId="13" fillId="0" borderId="3" xfId="0" applyFont="1" applyBorder="1" applyAlignment="1">
      <alignment horizontal="center" vertical="center" wrapText="1"/>
    </xf>
    <xf numFmtId="167" fontId="0" fillId="0" borderId="3" xfId="0" applyNumberFormat="1" applyBorder="1" applyAlignment="1">
      <alignment vertical="center"/>
    </xf>
    <xf numFmtId="167" fontId="0" fillId="0" borderId="13" xfId="0" applyNumberFormat="1" applyFill="1" applyBorder="1" applyAlignment="1">
      <alignment vertical="center"/>
    </xf>
    <xf numFmtId="0" fontId="0" fillId="0" borderId="35" xfId="0" applyBorder="1" applyAlignment="1">
      <alignment vertical="center"/>
    </xf>
    <xf numFmtId="3" fontId="0" fillId="0" borderId="35" xfId="0" applyNumberFormat="1" applyFill="1" applyBorder="1" applyAlignment="1" applyProtection="1">
      <alignment horizontal="center" vertical="center"/>
    </xf>
    <xf numFmtId="0" fontId="0" fillId="0" borderId="0" xfId="0" applyFont="1" applyAlignment="1" applyProtection="1">
      <alignment horizontal="center" vertical="center"/>
    </xf>
    <xf numFmtId="167" fontId="0" fillId="0" borderId="3" xfId="0" applyNumberFormat="1" applyFill="1" applyBorder="1" applyAlignment="1">
      <alignment vertical="center"/>
    </xf>
    <xf numFmtId="0" fontId="0" fillId="0" borderId="38" xfId="0" applyBorder="1" applyAlignment="1">
      <alignment vertical="center"/>
    </xf>
    <xf numFmtId="8" fontId="9" fillId="0" borderId="10" xfId="0" applyNumberFormat="1" applyFont="1" applyBorder="1" applyAlignment="1" applyProtection="1">
      <alignment horizontal="right" vertical="center"/>
      <protection locked="0"/>
    </xf>
    <xf numFmtId="8" fontId="13" fillId="0" borderId="16" xfId="0" applyNumberFormat="1" applyFont="1" applyBorder="1" applyAlignment="1" applyProtection="1">
      <alignment horizontal="right" vertical="center"/>
      <protection locked="0"/>
    </xf>
    <xf numFmtId="8" fontId="5" fillId="0" borderId="50" xfId="0" applyNumberFormat="1" applyFont="1" applyBorder="1" applyAlignment="1">
      <alignment horizontal="center" vertical="distributed"/>
    </xf>
    <xf numFmtId="0" fontId="5" fillId="0" borderId="51" xfId="0" applyFont="1" applyBorder="1" applyAlignment="1">
      <alignment horizontal="center" vertical="center" wrapText="1"/>
    </xf>
    <xf numFmtId="0" fontId="11" fillId="0" borderId="3" xfId="0" applyFont="1" applyBorder="1" applyAlignment="1">
      <alignment horizontal="center" vertical="top"/>
    </xf>
    <xf numFmtId="0" fontId="15" fillId="33" borderId="11" xfId="0" applyFont="1" applyFill="1" applyBorder="1" applyAlignment="1">
      <alignment horizontal="center" vertical="center"/>
    </xf>
    <xf numFmtId="167" fontId="5" fillId="0" borderId="0" xfId="0" applyNumberFormat="1" applyFont="1" applyAlignment="1"/>
    <xf numFmtId="8" fontId="9" fillId="0" borderId="15" xfId="0" applyNumberFormat="1" applyFont="1" applyBorder="1" applyAlignment="1">
      <alignment horizontal="center" vertical="center"/>
    </xf>
    <xf numFmtId="8" fontId="9" fillId="0" borderId="18" xfId="0" applyNumberFormat="1" applyFont="1" applyBorder="1" applyAlignment="1">
      <alignment horizontal="center" vertical="center" wrapText="1"/>
    </xf>
    <xf numFmtId="0" fontId="13" fillId="0" borderId="17" xfId="0" applyFont="1" applyBorder="1" applyAlignment="1">
      <alignment horizontal="center" vertical="center" wrapText="1"/>
    </xf>
    <xf numFmtId="14" fontId="4" fillId="0" borderId="23" xfId="0" applyNumberFormat="1" applyFont="1" applyFill="1" applyBorder="1" applyAlignment="1" applyProtection="1">
      <alignment horizontal="center" vertical="center"/>
      <protection locked="0"/>
    </xf>
    <xf numFmtId="0" fontId="27" fillId="0" borderId="0" xfId="0" applyFont="1" applyBorder="1" applyAlignment="1" applyProtection="1">
      <alignment vertical="top" textRotation="255"/>
    </xf>
    <xf numFmtId="8" fontId="4" fillId="0" borderId="0" xfId="0" applyNumberFormat="1" applyFont="1" applyFill="1" applyBorder="1" applyAlignment="1">
      <alignment horizontal="center" vertical="center"/>
    </xf>
    <xf numFmtId="0" fontId="0" fillId="0" borderId="0" xfId="0" applyBorder="1" applyAlignment="1">
      <alignment horizontal="right" vertical="center"/>
    </xf>
    <xf numFmtId="0" fontId="3" fillId="0" borderId="0" xfId="0" applyFont="1" applyBorder="1" applyAlignment="1">
      <alignment horizontal="center" vertical="center"/>
    </xf>
    <xf numFmtId="8" fontId="3" fillId="0" borderId="0" xfId="0" applyNumberFormat="1" applyFont="1" applyFill="1" applyBorder="1" applyAlignment="1" applyProtection="1">
      <alignment horizontal="right" vertical="center"/>
      <protection locked="0"/>
    </xf>
    <xf numFmtId="8" fontId="3" fillId="0" borderId="0" xfId="0" applyNumberFormat="1" applyFont="1" applyFill="1" applyBorder="1" applyAlignment="1">
      <alignment horizontal="center" vertical="center"/>
    </xf>
    <xf numFmtId="8" fontId="18" fillId="0" borderId="0" xfId="0" applyNumberFormat="1" applyFont="1" applyFill="1" applyBorder="1" applyAlignment="1">
      <alignment horizontal="center" vertical="center" wrapText="1"/>
    </xf>
    <xf numFmtId="8" fontId="18" fillId="0" borderId="0" xfId="0" applyNumberFormat="1" applyFont="1" applyFill="1" applyBorder="1" applyAlignment="1">
      <alignment vertical="center"/>
    </xf>
    <xf numFmtId="8" fontId="0" fillId="0" borderId="6" xfId="0" applyNumberFormat="1" applyFill="1" applyBorder="1" applyAlignment="1" applyProtection="1">
      <alignment vertical="center"/>
      <protection locked="0"/>
    </xf>
    <xf numFmtId="8" fontId="4" fillId="0" borderId="54" xfId="0" applyNumberFormat="1" applyFont="1" applyFill="1" applyBorder="1" applyAlignment="1">
      <alignment vertical="center"/>
    </xf>
    <xf numFmtId="8" fontId="0" fillId="0" borderId="5" xfId="0" applyNumberFormat="1" applyFill="1" applyBorder="1" applyAlignment="1" applyProtection="1">
      <alignment vertical="center"/>
      <protection locked="0"/>
    </xf>
    <xf numFmtId="8" fontId="4" fillId="0" borderId="29" xfId="0" applyNumberFormat="1" applyFont="1" applyFill="1" applyBorder="1" applyAlignment="1">
      <alignment vertical="center"/>
    </xf>
    <xf numFmtId="0" fontId="0" fillId="0" borderId="8" xfId="0" applyFill="1"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19" fillId="0" borderId="16" xfId="0" applyFont="1" applyFill="1" applyBorder="1" applyAlignment="1">
      <alignment horizontal="left" vertical="center"/>
    </xf>
    <xf numFmtId="0" fontId="3" fillId="0" borderId="6" xfId="0" applyFont="1" applyBorder="1" applyAlignment="1" applyProtection="1">
      <alignment vertical="top"/>
    </xf>
    <xf numFmtId="0" fontId="3" fillId="0" borderId="7" xfId="0" applyFont="1" applyBorder="1" applyAlignment="1" applyProtection="1"/>
    <xf numFmtId="0" fontId="3" fillId="0" borderId="7" xfId="0" applyFont="1" applyBorder="1" applyAlignment="1" applyProtection="1">
      <alignment vertical="top"/>
    </xf>
    <xf numFmtId="0" fontId="14" fillId="0" borderId="8" xfId="0" applyFont="1" applyBorder="1" applyAlignment="1" applyProtection="1">
      <alignment vertical="center" wrapText="1"/>
    </xf>
    <xf numFmtId="0" fontId="15" fillId="0" borderId="0" xfId="0" applyFont="1" applyBorder="1" applyAlignment="1" applyProtection="1">
      <alignment vertical="center"/>
    </xf>
    <xf numFmtId="0" fontId="15" fillId="0" borderId="16" xfId="0" applyFont="1" applyBorder="1" applyAlignment="1" applyProtection="1">
      <alignment vertical="center"/>
    </xf>
    <xf numFmtId="0" fontId="15" fillId="0" borderId="5" xfId="0" applyFont="1" applyBorder="1" applyAlignment="1" applyProtection="1">
      <alignment vertical="center"/>
    </xf>
    <xf numFmtId="0" fontId="3" fillId="0" borderId="9" xfId="0" applyFont="1" applyBorder="1" applyAlignment="1" applyProtection="1">
      <alignment wrapText="1"/>
    </xf>
    <xf numFmtId="0" fontId="0" fillId="0" borderId="10" xfId="0" applyBorder="1" applyAlignment="1">
      <alignment vertical="center"/>
    </xf>
    <xf numFmtId="0" fontId="3" fillId="0" borderId="8" xfId="0" applyFont="1" applyBorder="1" applyAlignment="1" applyProtection="1"/>
    <xf numFmtId="0" fontId="15" fillId="0" borderId="12" xfId="0" applyFont="1" applyBorder="1" applyAlignment="1" applyProtection="1">
      <alignment vertical="center"/>
    </xf>
    <xf numFmtId="49" fontId="20" fillId="0" borderId="9" xfId="0" applyNumberFormat="1" applyFont="1" applyFill="1" applyBorder="1" applyAlignment="1" applyProtection="1">
      <alignment vertical="top" wrapText="1"/>
    </xf>
    <xf numFmtId="49" fontId="20" fillId="0" borderId="10" xfId="0" applyNumberFormat="1" applyFont="1" applyFill="1" applyBorder="1" applyAlignment="1" applyProtection="1">
      <alignment vertical="top" wrapText="1"/>
    </xf>
    <xf numFmtId="167" fontId="0" fillId="0" borderId="15" xfId="0" applyNumberFormat="1" applyFill="1" applyBorder="1" applyAlignment="1" applyProtection="1">
      <alignment vertical="center"/>
    </xf>
    <xf numFmtId="0" fontId="10" fillId="0" borderId="3" xfId="0" applyFont="1" applyFill="1" applyBorder="1" applyAlignment="1" applyProtection="1">
      <alignment horizontal="right" vertical="center"/>
    </xf>
    <xf numFmtId="0" fontId="0" fillId="0" borderId="36" xfId="0" applyFont="1" applyBorder="1" applyAlignment="1" applyProtection="1">
      <alignment vertical="center"/>
    </xf>
    <xf numFmtId="0" fontId="0" fillId="0" borderId="21" xfId="0" applyFont="1" applyBorder="1" applyAlignment="1" applyProtection="1">
      <alignment vertical="center"/>
    </xf>
    <xf numFmtId="8" fontId="3" fillId="0" borderId="21" xfId="1" applyNumberFormat="1" applyFont="1" applyFill="1" applyBorder="1" applyAlignment="1" applyProtection="1">
      <alignment vertical="top" wrapText="1"/>
    </xf>
    <xf numFmtId="8" fontId="3" fillId="0" borderId="62" xfId="1" applyNumberFormat="1" applyFont="1" applyFill="1" applyBorder="1" applyAlignment="1" applyProtection="1">
      <alignment vertical="top" wrapText="1"/>
    </xf>
    <xf numFmtId="0" fontId="31" fillId="0" borderId="12" xfId="1" applyFont="1" applyBorder="1">
      <alignment vertical="center"/>
    </xf>
    <xf numFmtId="0" fontId="0" fillId="0" borderId="0" xfId="0" applyFont="1" applyBorder="1" applyAlignment="1">
      <alignment vertical="center"/>
    </xf>
    <xf numFmtId="0" fontId="3" fillId="0" borderId="12" xfId="1" applyBorder="1">
      <alignment vertical="center"/>
    </xf>
    <xf numFmtId="0" fontId="3" fillId="0" borderId="16" xfId="1" applyBorder="1">
      <alignment vertical="center"/>
    </xf>
    <xf numFmtId="0" fontId="3" fillId="0" borderId="5" xfId="1" applyBorder="1">
      <alignment vertical="center"/>
    </xf>
    <xf numFmtId="0" fontId="11" fillId="0" borderId="0" xfId="0" applyFont="1" applyAlignment="1">
      <alignment vertical="center"/>
    </xf>
    <xf numFmtId="0" fontId="10" fillId="0" borderId="23" xfId="0" applyFont="1" applyBorder="1" applyAlignment="1">
      <alignment horizontal="center" vertical="center"/>
    </xf>
    <xf numFmtId="14" fontId="10" fillId="0" borderId="13" xfId="0" applyNumberFormat="1" applyFont="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right" vertical="center"/>
    </xf>
    <xf numFmtId="0" fontId="8" fillId="0" borderId="0" xfId="0" applyFont="1" applyBorder="1" applyAlignment="1">
      <alignment horizontal="right" vertical="center" wrapText="1"/>
    </xf>
    <xf numFmtId="8" fontId="32" fillId="0" borderId="63" xfId="0" applyNumberFormat="1" applyFont="1" applyBorder="1" applyAlignment="1" applyProtection="1">
      <alignment horizontal="center" vertical="center"/>
      <protection locked="0"/>
    </xf>
    <xf numFmtId="0" fontId="0" fillId="0" borderId="16" xfId="0" applyFont="1" applyBorder="1" applyAlignment="1">
      <alignment vertical="center"/>
    </xf>
    <xf numFmtId="0" fontId="5" fillId="0" borderId="0" xfId="0" applyFont="1" applyBorder="1" applyAlignment="1">
      <alignment horizontal="right" vertical="center"/>
    </xf>
    <xf numFmtId="0" fontId="9" fillId="0" borderId="63" xfId="0" applyFont="1" applyBorder="1" applyAlignment="1">
      <alignment horizontal="center" vertical="center" wrapText="1"/>
    </xf>
    <xf numFmtId="8" fontId="13" fillId="0" borderId="61" xfId="0" applyNumberFormat="1" applyFont="1" applyBorder="1" applyAlignment="1" applyProtection="1">
      <alignment horizontal="center" vertical="center"/>
      <protection locked="0"/>
    </xf>
    <xf numFmtId="165" fontId="0" fillId="0" borderId="3" xfId="0" applyNumberFormat="1" applyBorder="1" applyAlignment="1" applyProtection="1">
      <alignment vertical="center"/>
      <protection locked="0"/>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0" fillId="0" borderId="0" xfId="0" applyFont="1" applyBorder="1" applyAlignment="1">
      <alignment horizontal="right" vertical="center"/>
    </xf>
    <xf numFmtId="166" fontId="0" fillId="0" borderId="3" xfId="0" applyNumberFormat="1" applyBorder="1" applyAlignment="1" applyProtection="1">
      <alignment horizontal="left" vertical="center"/>
      <protection locked="0"/>
    </xf>
    <xf numFmtId="0" fontId="3" fillId="0" borderId="10" xfId="1" applyBorder="1">
      <alignment vertical="center"/>
    </xf>
    <xf numFmtId="0" fontId="2" fillId="0" borderId="1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horizontal="center" vertical="center" wrapText="1"/>
    </xf>
    <xf numFmtId="0" fontId="0" fillId="0" borderId="22" xfId="0" applyFont="1" applyBorder="1" applyAlignment="1">
      <alignment horizontal="center" vertical="center" wrapText="1"/>
    </xf>
    <xf numFmtId="0" fontId="0" fillId="0" borderId="5" xfId="0"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9" fontId="2" fillId="0" borderId="0" xfId="0" applyNumberFormat="1" applyFont="1" applyBorder="1" applyAlignment="1" applyProtection="1">
      <alignment horizontal="left" vertical="top" wrapText="1" indent="1"/>
      <protection locked="0"/>
    </xf>
    <xf numFmtId="49" fontId="2" fillId="0" borderId="16" xfId="0" applyNumberFormat="1" applyFont="1" applyBorder="1" applyAlignment="1" applyProtection="1">
      <alignment horizontal="left" vertical="top" wrapText="1" indent="1"/>
      <protection locked="0"/>
    </xf>
    <xf numFmtId="49" fontId="2" fillId="0" borderId="9" xfId="0" applyNumberFormat="1" applyFont="1" applyBorder="1" applyAlignment="1" applyProtection="1">
      <alignment horizontal="left" vertical="top" wrapText="1" indent="1"/>
      <protection locked="0"/>
    </xf>
    <xf numFmtId="49" fontId="2" fillId="0" borderId="10" xfId="0" applyNumberFormat="1" applyFont="1" applyBorder="1" applyAlignment="1" applyProtection="1">
      <alignment horizontal="left" vertical="top" wrapText="1" indent="1"/>
      <protection locked="0"/>
    </xf>
    <xf numFmtId="0" fontId="0" fillId="0" borderId="11" xfId="0" applyBorder="1" applyAlignment="1" applyProtection="1">
      <alignment vertical="center"/>
      <protection locked="0"/>
    </xf>
    <xf numFmtId="0" fontId="0" fillId="0" borderId="15" xfId="0" applyFont="1" applyBorder="1" applyAlignment="1" applyProtection="1">
      <alignment vertical="center"/>
      <protection locked="0"/>
    </xf>
    <xf numFmtId="0" fontId="4" fillId="0" borderId="7" xfId="1" applyFont="1" applyFill="1" applyBorder="1" applyAlignment="1">
      <alignment horizontal="left"/>
    </xf>
    <xf numFmtId="0" fontId="4" fillId="0" borderId="8" xfId="1" applyFont="1" applyFill="1" applyBorder="1" applyAlignment="1">
      <alignment horizontal="left"/>
    </xf>
    <xf numFmtId="0" fontId="4" fillId="0" borderId="6" xfId="1" applyFont="1" applyFill="1" applyBorder="1" applyAlignment="1">
      <alignment horizontal="left"/>
    </xf>
    <xf numFmtId="0" fontId="4" fillId="0" borderId="9" xfId="1" applyFont="1" applyBorder="1" applyAlignment="1" applyProtection="1">
      <alignment horizontal="left" vertical="center"/>
      <protection locked="0"/>
    </xf>
    <xf numFmtId="0" fontId="3" fillId="0" borderId="9" xfId="1" applyBorder="1" applyAlignment="1" applyProtection="1">
      <alignment horizontal="left" vertical="center"/>
      <protection locked="0"/>
    </xf>
    <xf numFmtId="0" fontId="3" fillId="0" borderId="10" xfId="1" applyBorder="1" applyAlignment="1" applyProtection="1">
      <alignment horizontal="left" vertical="center"/>
      <protection locked="0"/>
    </xf>
    <xf numFmtId="0" fontId="2" fillId="0" borderId="9" xfId="0" applyFont="1" applyBorder="1" applyAlignment="1">
      <alignment horizontal="left" vertical="center"/>
    </xf>
    <xf numFmtId="0" fontId="0" fillId="0" borderId="11" xfId="0" applyFont="1"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 fillId="0" borderId="4" xfId="0" applyFont="1" applyBorder="1" applyAlignment="1">
      <alignment horizontal="left" vertical="center"/>
    </xf>
    <xf numFmtId="0" fontId="32"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16" xfId="0" applyFont="1" applyBorder="1" applyAlignment="1">
      <alignment horizontal="center" vertical="center"/>
    </xf>
    <xf numFmtId="8" fontId="52" fillId="0" borderId="36" xfId="1" applyNumberFormat="1" applyFont="1" applyFill="1" applyBorder="1" applyAlignment="1" applyProtection="1">
      <alignment horizontal="left" vertical="top" wrapText="1"/>
      <protection locked="0"/>
    </xf>
    <xf numFmtId="8" fontId="52" fillId="0" borderId="21" xfId="1" applyNumberFormat="1" applyFont="1" applyFill="1" applyBorder="1" applyAlignment="1" applyProtection="1">
      <alignment horizontal="left" vertical="top" wrapText="1"/>
      <protection locked="0"/>
    </xf>
    <xf numFmtId="8" fontId="52" fillId="0" borderId="16" xfId="1" applyNumberFormat="1" applyFont="1" applyFill="1" applyBorder="1" applyAlignment="1" applyProtection="1">
      <alignment horizontal="left" vertical="top" wrapText="1"/>
      <protection locked="0"/>
    </xf>
    <xf numFmtId="8" fontId="52" fillId="0" borderId="12" xfId="1" applyNumberFormat="1" applyFont="1" applyFill="1" applyBorder="1" applyAlignment="1" applyProtection="1">
      <alignment horizontal="left" vertical="top" wrapText="1"/>
      <protection locked="0"/>
    </xf>
    <xf numFmtId="8" fontId="52" fillId="0" borderId="0" xfId="1" applyNumberFormat="1" applyFont="1" applyFill="1" applyBorder="1" applyAlignment="1" applyProtection="1">
      <alignment horizontal="left" vertical="top" wrapText="1"/>
      <protection locked="0"/>
    </xf>
    <xf numFmtId="8" fontId="52" fillId="0" borderId="37" xfId="1" applyNumberFormat="1" applyFont="1" applyFill="1" applyBorder="1" applyAlignment="1" applyProtection="1">
      <alignment horizontal="left" vertical="top" wrapText="1"/>
      <protection locked="0"/>
    </xf>
    <xf numFmtId="8" fontId="52" fillId="0" borderId="2" xfId="1" applyNumberFormat="1" applyFont="1" applyFill="1" applyBorder="1" applyAlignment="1" applyProtection="1">
      <alignment horizontal="left" vertical="top" wrapText="1"/>
      <protection locked="0"/>
    </xf>
    <xf numFmtId="8" fontId="52" fillId="0" borderId="55" xfId="1" applyNumberFormat="1" applyFont="1" applyFill="1" applyBorder="1" applyAlignment="1" applyProtection="1">
      <alignment horizontal="left" vertical="top" wrapText="1"/>
      <protection locked="0"/>
    </xf>
    <xf numFmtId="0" fontId="5" fillId="0" borderId="60"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10" fillId="0" borderId="11" xfId="0" applyFont="1" applyBorder="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locked="0"/>
    </xf>
    <xf numFmtId="14" fontId="11" fillId="0" borderId="11" xfId="0" applyNumberFormat="1" applyFont="1" applyBorder="1" applyAlignment="1" applyProtection="1">
      <alignment horizontal="center" vertical="center"/>
      <protection locked="0"/>
    </xf>
    <xf numFmtId="14" fontId="11" fillId="0" borderId="15" xfId="0" applyNumberFormat="1"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64" xfId="0" applyFont="1" applyBorder="1" applyAlignment="1">
      <alignment horizontal="center" vertical="center"/>
    </xf>
    <xf numFmtId="8" fontId="11" fillId="0" borderId="49" xfId="0" applyNumberFormat="1" applyFont="1" applyBorder="1" applyAlignment="1">
      <alignment horizontal="left" vertical="center" wrapText="1"/>
    </xf>
    <xf numFmtId="8" fontId="11" fillId="0" borderId="10" xfId="0" applyNumberFormat="1" applyFont="1"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8" fontId="13" fillId="0" borderId="52" xfId="0" applyNumberFormat="1" applyFont="1" applyBorder="1" applyAlignment="1" applyProtection="1">
      <alignment horizontal="center" vertical="center"/>
      <protection locked="0"/>
    </xf>
    <xf numFmtId="8" fontId="13" fillId="0" borderId="53" xfId="0" applyNumberFormat="1"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8" fontId="13" fillId="0" borderId="37" xfId="0" applyNumberFormat="1" applyFont="1" applyBorder="1" applyAlignment="1" applyProtection="1">
      <alignment horizontal="center" vertical="center"/>
      <protection locked="0"/>
    </xf>
    <xf numFmtId="8" fontId="13" fillId="0" borderId="55" xfId="0" applyNumberFormat="1" applyFont="1" applyBorder="1" applyAlignment="1" applyProtection="1">
      <alignment horizontal="center" vertical="center"/>
      <protection locked="0"/>
    </xf>
    <xf numFmtId="0" fontId="12" fillId="0" borderId="17" xfId="0" applyFont="1" applyBorder="1" applyAlignment="1">
      <alignment horizontal="center" vertical="center" wrapText="1"/>
    </xf>
    <xf numFmtId="0" fontId="12" fillId="0" borderId="56" xfId="0" applyFont="1" applyBorder="1" applyAlignment="1">
      <alignment horizontal="center" vertical="center" wrapText="1"/>
    </xf>
    <xf numFmtId="0" fontId="27" fillId="0" borderId="23" xfId="0" applyFont="1" applyBorder="1" applyAlignment="1" applyProtection="1">
      <alignment horizontal="center" vertical="center" textRotation="255"/>
    </xf>
    <xf numFmtId="0" fontId="27" fillId="0" borderId="24" xfId="0" applyFont="1" applyBorder="1" applyAlignment="1" applyProtection="1">
      <alignment horizontal="center" vertical="center" textRotation="255"/>
    </xf>
    <xf numFmtId="0" fontId="27" fillId="0" borderId="13" xfId="0" applyFont="1" applyBorder="1" applyAlignment="1" applyProtection="1">
      <alignment horizontal="center" vertical="center" textRotation="255"/>
    </xf>
    <xf numFmtId="0" fontId="0" fillId="0" borderId="12"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165" fontId="3" fillId="0" borderId="9" xfId="0" applyNumberFormat="1" applyFont="1" applyFill="1" applyBorder="1" applyAlignment="1" applyProtection="1">
      <alignment horizontal="center" vertical="center"/>
      <protection locked="0"/>
    </xf>
    <xf numFmtId="0" fontId="15" fillId="0" borderId="6"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0" fillId="0" borderId="12" xfId="0" applyFont="1" applyBorder="1" applyAlignment="1">
      <alignment horizontal="center" vertical="top"/>
    </xf>
    <xf numFmtId="0" fontId="10" fillId="0" borderId="0"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49" fontId="20" fillId="0" borderId="5" xfId="0" applyNumberFormat="1" applyFont="1" applyFill="1" applyBorder="1" applyAlignment="1" applyProtection="1">
      <alignment horizontal="left" vertical="top" wrapText="1"/>
    </xf>
    <xf numFmtId="49" fontId="20" fillId="0" borderId="9" xfId="0" applyNumberFormat="1" applyFont="1" applyFill="1" applyBorder="1" applyAlignment="1" applyProtection="1">
      <alignment horizontal="left" vertical="top" wrapText="1"/>
    </xf>
    <xf numFmtId="8" fontId="13" fillId="0" borderId="11" xfId="0" applyNumberFormat="1" applyFont="1" applyBorder="1" applyAlignment="1">
      <alignment horizontal="left" vertical="center" wrapText="1"/>
    </xf>
    <xf numFmtId="8" fontId="13" fillId="0" borderId="15" xfId="0" applyNumberFormat="1" applyFont="1" applyBorder="1" applyAlignment="1">
      <alignment horizontal="left" vertical="center" wrapText="1"/>
    </xf>
    <xf numFmtId="0" fontId="2" fillId="0" borderId="0" xfId="0" applyFont="1" applyAlignment="1">
      <alignment horizontal="left" vertical="center"/>
    </xf>
    <xf numFmtId="0" fontId="4" fillId="0" borderId="11"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11"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left" vertical="center"/>
      <protection locked="0"/>
    </xf>
    <xf numFmtId="0" fontId="4" fillId="0" borderId="15" xfId="0" applyNumberFormat="1" applyFont="1" applyFill="1" applyBorder="1" applyAlignment="1" applyProtection="1">
      <alignment horizontal="left" vertical="center"/>
      <protection locked="0"/>
    </xf>
    <xf numFmtId="0" fontId="33" fillId="0" borderId="12" xfId="0" applyFont="1" applyBorder="1" applyAlignment="1">
      <alignment horizontal="left" vertical="center"/>
    </xf>
    <xf numFmtId="0" fontId="33" fillId="0" borderId="0" xfId="0" applyFont="1" applyAlignment="1">
      <alignment horizontal="left" vertical="center"/>
    </xf>
    <xf numFmtId="165" fontId="11" fillId="0" borderId="32" xfId="0" applyNumberFormat="1" applyFont="1" applyBorder="1" applyAlignment="1" applyProtection="1">
      <alignment horizontal="center" vertical="center"/>
      <protection locked="0"/>
    </xf>
    <xf numFmtId="165" fontId="11" fillId="0" borderId="34" xfId="0" applyNumberFormat="1" applyFont="1" applyBorder="1" applyAlignment="1" applyProtection="1">
      <alignment horizontal="center" vertical="center"/>
      <protection locked="0"/>
    </xf>
    <xf numFmtId="165" fontId="4" fillId="0" borderId="52" xfId="0" applyNumberFormat="1" applyFont="1" applyFill="1" applyBorder="1" applyAlignment="1" applyProtection="1">
      <alignment horizontal="center" vertical="center"/>
    </xf>
    <xf numFmtId="165" fontId="4" fillId="0" borderId="53" xfId="0" applyNumberFormat="1" applyFont="1" applyFill="1" applyBorder="1" applyAlignment="1" applyProtection="1">
      <alignment horizontal="center" vertical="center"/>
    </xf>
    <xf numFmtId="0" fontId="14" fillId="0" borderId="23" xfId="0" applyFont="1" applyBorder="1" applyAlignment="1">
      <alignment horizontal="center" vertical="center" textRotation="255"/>
    </xf>
    <xf numFmtId="0" fontId="14" fillId="0" borderId="24" xfId="0" applyFont="1" applyBorder="1" applyAlignment="1">
      <alignment horizontal="center" vertical="center" textRotation="255"/>
    </xf>
    <xf numFmtId="0" fontId="14" fillId="0" borderId="1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12" xfId="0" applyFont="1" applyBorder="1" applyAlignment="1">
      <alignment horizontal="center" vertical="center" textRotation="255"/>
    </xf>
    <xf numFmtId="0" fontId="27" fillId="0" borderId="23" xfId="0" applyFont="1" applyBorder="1" applyAlignment="1">
      <alignment horizontal="center" vertical="center" textRotation="255"/>
    </xf>
    <xf numFmtId="0" fontId="27" fillId="0" borderId="24" xfId="0" applyFont="1" applyBorder="1" applyAlignment="1">
      <alignment horizontal="center" vertical="center" textRotation="255"/>
    </xf>
    <xf numFmtId="0" fontId="27" fillId="0" borderId="5" xfId="0" applyFont="1" applyBorder="1" applyAlignment="1">
      <alignment horizontal="center" vertical="center" textRotation="255"/>
    </xf>
    <xf numFmtId="167" fontId="0" fillId="0" borderId="11" xfId="0" applyNumberFormat="1" applyFill="1" applyBorder="1" applyAlignment="1" applyProtection="1">
      <alignment vertical="center"/>
      <protection locked="0"/>
    </xf>
    <xf numFmtId="167" fontId="0" fillId="0" borderId="4" xfId="0" applyNumberFormat="1" applyFill="1" applyBorder="1" applyAlignment="1" applyProtection="1">
      <alignment vertical="center"/>
      <protection locked="0"/>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0"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16" xfId="0" applyBorder="1" applyAlignment="1">
      <alignment horizontal="center" vertical="center" wrapText="1"/>
    </xf>
    <xf numFmtId="0" fontId="13" fillId="0" borderId="0" xfId="0" applyFont="1" applyBorder="1" applyAlignment="1">
      <alignment horizontal="center" vertical="center" wrapText="1"/>
    </xf>
    <xf numFmtId="167" fontId="6" fillId="0" borderId="5" xfId="0" applyNumberFormat="1" applyFont="1" applyFill="1" applyBorder="1" applyAlignment="1" applyProtection="1">
      <alignment vertical="top" wrapText="1"/>
      <protection locked="0"/>
    </xf>
    <xf numFmtId="167" fontId="6" fillId="0" borderId="9" xfId="0" applyNumberFormat="1" applyFont="1" applyFill="1" applyBorder="1" applyAlignment="1" applyProtection="1">
      <alignment vertical="top" wrapText="1"/>
      <protection locked="0"/>
    </xf>
    <xf numFmtId="167" fontId="6" fillId="0" borderId="10" xfId="0" applyNumberFormat="1" applyFont="1" applyFill="1" applyBorder="1" applyAlignment="1" applyProtection="1">
      <alignment vertical="top" wrapText="1"/>
      <protection locked="0"/>
    </xf>
    <xf numFmtId="0" fontId="29" fillId="0" borderId="0" xfId="0" applyFont="1" applyBorder="1" applyAlignment="1" applyProtection="1">
      <alignment horizontal="center" vertical="center"/>
    </xf>
    <xf numFmtId="0" fontId="3"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29" fillId="0" borderId="0" xfId="5" applyFont="1" applyBorder="1" applyAlignment="1" applyProtection="1">
      <alignment horizontal="center" vertical="center"/>
    </xf>
    <xf numFmtId="1" fontId="3" fillId="0" borderId="0" xfId="5" applyNumberFormat="1" applyFont="1" applyAlignment="1" applyProtection="1">
      <alignment horizontal="center" vertical="center"/>
    </xf>
    <xf numFmtId="1" fontId="3" fillId="0" borderId="0" xfId="5" applyNumberFormat="1" applyFont="1" applyFill="1" applyAlignment="1" applyProtection="1">
      <alignment horizontal="center" vertical="center"/>
    </xf>
    <xf numFmtId="0" fontId="46" fillId="0" borderId="0" xfId="0" applyFont="1" applyBorder="1" applyAlignment="1">
      <alignment horizontal="center" vertical="center"/>
    </xf>
    <xf numFmtId="0" fontId="46" fillId="0" borderId="0" xfId="0" applyFont="1" applyAlignment="1">
      <alignment horizontal="center" vertical="center"/>
    </xf>
    <xf numFmtId="0" fontId="46" fillId="0" borderId="16" xfId="0" applyFont="1" applyBorder="1" applyAlignment="1">
      <alignment horizontal="center" vertical="center"/>
    </xf>
  </cellXfs>
  <cellStyles count="288">
    <cellStyle name="20% - Accent1" xfId="23" builtinId="30" customBuiltin="1"/>
    <cellStyle name="20% - Accent1 2" xfId="74" xr:uid="{00000000-0005-0000-0000-000001000000}"/>
    <cellStyle name="20% - Accent1 2 2" xfId="136" xr:uid="{00000000-0005-0000-0000-000002000000}"/>
    <cellStyle name="20% - Accent1 2 2 2" xfId="260" xr:uid="{00000000-0005-0000-0000-000003000000}"/>
    <cellStyle name="20% - Accent1 2 3" xfId="200" xr:uid="{00000000-0005-0000-0000-000004000000}"/>
    <cellStyle name="20% - Accent1 3" xfId="89" xr:uid="{00000000-0005-0000-0000-000005000000}"/>
    <cellStyle name="20% - Accent1 3 2" xfId="151" xr:uid="{00000000-0005-0000-0000-000006000000}"/>
    <cellStyle name="20% - Accent1 3 2 2" xfId="275" xr:uid="{00000000-0005-0000-0000-000007000000}"/>
    <cellStyle name="20% - Accent1 3 3" xfId="215" xr:uid="{00000000-0005-0000-0000-000008000000}"/>
    <cellStyle name="20% - Accent1 4" xfId="103" xr:uid="{00000000-0005-0000-0000-000009000000}"/>
    <cellStyle name="20% - Accent1 4 2" xfId="229" xr:uid="{00000000-0005-0000-0000-00000A000000}"/>
    <cellStyle name="20% - Accent1 5" xfId="167" xr:uid="{00000000-0005-0000-0000-00000B000000}"/>
    <cellStyle name="20% - Accent2" xfId="27" builtinId="34" customBuiltin="1"/>
    <cellStyle name="20% - Accent2 2" xfId="76" xr:uid="{00000000-0005-0000-0000-00000D000000}"/>
    <cellStyle name="20% - Accent2 2 2" xfId="138" xr:uid="{00000000-0005-0000-0000-00000E000000}"/>
    <cellStyle name="20% - Accent2 2 2 2" xfId="262" xr:uid="{00000000-0005-0000-0000-00000F000000}"/>
    <cellStyle name="20% - Accent2 2 3" xfId="202" xr:uid="{00000000-0005-0000-0000-000010000000}"/>
    <cellStyle name="20% - Accent2 3" xfId="91" xr:uid="{00000000-0005-0000-0000-000011000000}"/>
    <cellStyle name="20% - Accent2 3 2" xfId="153" xr:uid="{00000000-0005-0000-0000-000012000000}"/>
    <cellStyle name="20% - Accent2 3 2 2" xfId="277" xr:uid="{00000000-0005-0000-0000-000013000000}"/>
    <cellStyle name="20% - Accent2 3 3" xfId="217" xr:uid="{00000000-0005-0000-0000-000014000000}"/>
    <cellStyle name="20% - Accent2 4" xfId="105" xr:uid="{00000000-0005-0000-0000-000015000000}"/>
    <cellStyle name="20% - Accent2 4 2" xfId="231" xr:uid="{00000000-0005-0000-0000-000016000000}"/>
    <cellStyle name="20% - Accent2 5" xfId="169" xr:uid="{00000000-0005-0000-0000-000017000000}"/>
    <cellStyle name="20% - Accent3" xfId="31" builtinId="38" customBuiltin="1"/>
    <cellStyle name="20% - Accent3 2" xfId="78" xr:uid="{00000000-0005-0000-0000-000019000000}"/>
    <cellStyle name="20% - Accent3 2 2" xfId="140" xr:uid="{00000000-0005-0000-0000-00001A000000}"/>
    <cellStyle name="20% - Accent3 2 2 2" xfId="264" xr:uid="{00000000-0005-0000-0000-00001B000000}"/>
    <cellStyle name="20% - Accent3 2 3" xfId="204" xr:uid="{00000000-0005-0000-0000-00001C000000}"/>
    <cellStyle name="20% - Accent3 3" xfId="93" xr:uid="{00000000-0005-0000-0000-00001D000000}"/>
    <cellStyle name="20% - Accent3 3 2" xfId="155" xr:uid="{00000000-0005-0000-0000-00001E000000}"/>
    <cellStyle name="20% - Accent3 3 2 2" xfId="279" xr:uid="{00000000-0005-0000-0000-00001F000000}"/>
    <cellStyle name="20% - Accent3 3 3" xfId="219" xr:uid="{00000000-0005-0000-0000-000020000000}"/>
    <cellStyle name="20% - Accent3 4" xfId="107" xr:uid="{00000000-0005-0000-0000-000021000000}"/>
    <cellStyle name="20% - Accent3 4 2" xfId="233" xr:uid="{00000000-0005-0000-0000-000022000000}"/>
    <cellStyle name="20% - Accent3 5" xfId="171" xr:uid="{00000000-0005-0000-0000-000023000000}"/>
    <cellStyle name="20% - Accent4" xfId="35" builtinId="42" customBuiltin="1"/>
    <cellStyle name="20% - Accent4 2" xfId="80" xr:uid="{00000000-0005-0000-0000-000025000000}"/>
    <cellStyle name="20% - Accent4 2 2" xfId="142" xr:uid="{00000000-0005-0000-0000-000026000000}"/>
    <cellStyle name="20% - Accent4 2 2 2" xfId="266" xr:uid="{00000000-0005-0000-0000-000027000000}"/>
    <cellStyle name="20% - Accent4 2 3" xfId="206" xr:uid="{00000000-0005-0000-0000-000028000000}"/>
    <cellStyle name="20% - Accent4 3" xfId="95" xr:uid="{00000000-0005-0000-0000-000029000000}"/>
    <cellStyle name="20% - Accent4 3 2" xfId="157" xr:uid="{00000000-0005-0000-0000-00002A000000}"/>
    <cellStyle name="20% - Accent4 3 2 2" xfId="281" xr:uid="{00000000-0005-0000-0000-00002B000000}"/>
    <cellStyle name="20% - Accent4 3 3" xfId="221" xr:uid="{00000000-0005-0000-0000-00002C000000}"/>
    <cellStyle name="20% - Accent4 4" xfId="109" xr:uid="{00000000-0005-0000-0000-00002D000000}"/>
    <cellStyle name="20% - Accent4 4 2" xfId="235" xr:uid="{00000000-0005-0000-0000-00002E000000}"/>
    <cellStyle name="20% - Accent4 5" xfId="173" xr:uid="{00000000-0005-0000-0000-00002F000000}"/>
    <cellStyle name="20% - Accent5" xfId="39" builtinId="46" customBuiltin="1"/>
    <cellStyle name="20% - Accent5 2" xfId="82" xr:uid="{00000000-0005-0000-0000-000031000000}"/>
    <cellStyle name="20% - Accent5 2 2" xfId="144" xr:uid="{00000000-0005-0000-0000-000032000000}"/>
    <cellStyle name="20% - Accent5 2 2 2" xfId="268" xr:uid="{00000000-0005-0000-0000-000033000000}"/>
    <cellStyle name="20% - Accent5 2 3" xfId="208" xr:uid="{00000000-0005-0000-0000-000034000000}"/>
    <cellStyle name="20% - Accent5 3" xfId="97" xr:uid="{00000000-0005-0000-0000-000035000000}"/>
    <cellStyle name="20% - Accent5 3 2" xfId="159" xr:uid="{00000000-0005-0000-0000-000036000000}"/>
    <cellStyle name="20% - Accent5 3 2 2" xfId="283" xr:uid="{00000000-0005-0000-0000-000037000000}"/>
    <cellStyle name="20% - Accent5 3 3" xfId="223" xr:uid="{00000000-0005-0000-0000-000038000000}"/>
    <cellStyle name="20% - Accent5 4" xfId="111" xr:uid="{00000000-0005-0000-0000-000039000000}"/>
    <cellStyle name="20% - Accent5 4 2" xfId="237" xr:uid="{00000000-0005-0000-0000-00003A000000}"/>
    <cellStyle name="20% - Accent5 5" xfId="175" xr:uid="{00000000-0005-0000-0000-00003B000000}"/>
    <cellStyle name="20% - Accent6" xfId="43" builtinId="50" customBuiltin="1"/>
    <cellStyle name="20% - Accent6 2" xfId="84" xr:uid="{00000000-0005-0000-0000-00003D000000}"/>
    <cellStyle name="20% - Accent6 2 2" xfId="146" xr:uid="{00000000-0005-0000-0000-00003E000000}"/>
    <cellStyle name="20% - Accent6 2 2 2" xfId="270" xr:uid="{00000000-0005-0000-0000-00003F000000}"/>
    <cellStyle name="20% - Accent6 2 3" xfId="210" xr:uid="{00000000-0005-0000-0000-000040000000}"/>
    <cellStyle name="20% - Accent6 3" xfId="99" xr:uid="{00000000-0005-0000-0000-000041000000}"/>
    <cellStyle name="20% - Accent6 3 2" xfId="161" xr:uid="{00000000-0005-0000-0000-000042000000}"/>
    <cellStyle name="20% - Accent6 3 2 2" xfId="285" xr:uid="{00000000-0005-0000-0000-000043000000}"/>
    <cellStyle name="20% - Accent6 3 3" xfId="225" xr:uid="{00000000-0005-0000-0000-000044000000}"/>
    <cellStyle name="20% - Accent6 4" xfId="113" xr:uid="{00000000-0005-0000-0000-000045000000}"/>
    <cellStyle name="20% - Accent6 4 2" xfId="239" xr:uid="{00000000-0005-0000-0000-000046000000}"/>
    <cellStyle name="20% - Accent6 5" xfId="177" xr:uid="{00000000-0005-0000-0000-000047000000}"/>
    <cellStyle name="40% - Accent1" xfId="24" builtinId="31" customBuiltin="1"/>
    <cellStyle name="40% - Accent1 2" xfId="75" xr:uid="{00000000-0005-0000-0000-000049000000}"/>
    <cellStyle name="40% - Accent1 2 2" xfId="137" xr:uid="{00000000-0005-0000-0000-00004A000000}"/>
    <cellStyle name="40% - Accent1 2 2 2" xfId="261" xr:uid="{00000000-0005-0000-0000-00004B000000}"/>
    <cellStyle name="40% - Accent1 2 3" xfId="201" xr:uid="{00000000-0005-0000-0000-00004C000000}"/>
    <cellStyle name="40% - Accent1 3" xfId="90" xr:uid="{00000000-0005-0000-0000-00004D000000}"/>
    <cellStyle name="40% - Accent1 3 2" xfId="152" xr:uid="{00000000-0005-0000-0000-00004E000000}"/>
    <cellStyle name="40% - Accent1 3 2 2" xfId="276" xr:uid="{00000000-0005-0000-0000-00004F000000}"/>
    <cellStyle name="40% - Accent1 3 3" xfId="216" xr:uid="{00000000-0005-0000-0000-000050000000}"/>
    <cellStyle name="40% - Accent1 4" xfId="104" xr:uid="{00000000-0005-0000-0000-000051000000}"/>
    <cellStyle name="40% - Accent1 4 2" xfId="230" xr:uid="{00000000-0005-0000-0000-000052000000}"/>
    <cellStyle name="40% - Accent1 5" xfId="168" xr:uid="{00000000-0005-0000-0000-000053000000}"/>
    <cellStyle name="40% - Accent2" xfId="28" builtinId="35" customBuiltin="1"/>
    <cellStyle name="40% - Accent2 2" xfId="77" xr:uid="{00000000-0005-0000-0000-000055000000}"/>
    <cellStyle name="40% - Accent2 2 2" xfId="139" xr:uid="{00000000-0005-0000-0000-000056000000}"/>
    <cellStyle name="40% - Accent2 2 2 2" xfId="263" xr:uid="{00000000-0005-0000-0000-000057000000}"/>
    <cellStyle name="40% - Accent2 2 3" xfId="203" xr:uid="{00000000-0005-0000-0000-000058000000}"/>
    <cellStyle name="40% - Accent2 3" xfId="92" xr:uid="{00000000-0005-0000-0000-000059000000}"/>
    <cellStyle name="40% - Accent2 3 2" xfId="154" xr:uid="{00000000-0005-0000-0000-00005A000000}"/>
    <cellStyle name="40% - Accent2 3 2 2" xfId="278" xr:uid="{00000000-0005-0000-0000-00005B000000}"/>
    <cellStyle name="40% - Accent2 3 3" xfId="218" xr:uid="{00000000-0005-0000-0000-00005C000000}"/>
    <cellStyle name="40% - Accent2 4" xfId="106" xr:uid="{00000000-0005-0000-0000-00005D000000}"/>
    <cellStyle name="40% - Accent2 4 2" xfId="232" xr:uid="{00000000-0005-0000-0000-00005E000000}"/>
    <cellStyle name="40% - Accent2 5" xfId="170" xr:uid="{00000000-0005-0000-0000-00005F000000}"/>
    <cellStyle name="40% - Accent3" xfId="32" builtinId="39" customBuiltin="1"/>
    <cellStyle name="40% - Accent3 2" xfId="79" xr:uid="{00000000-0005-0000-0000-000061000000}"/>
    <cellStyle name="40% - Accent3 2 2" xfId="141" xr:uid="{00000000-0005-0000-0000-000062000000}"/>
    <cellStyle name="40% - Accent3 2 2 2" xfId="265" xr:uid="{00000000-0005-0000-0000-000063000000}"/>
    <cellStyle name="40% - Accent3 2 3" xfId="205" xr:uid="{00000000-0005-0000-0000-000064000000}"/>
    <cellStyle name="40% - Accent3 3" xfId="94" xr:uid="{00000000-0005-0000-0000-000065000000}"/>
    <cellStyle name="40% - Accent3 3 2" xfId="156" xr:uid="{00000000-0005-0000-0000-000066000000}"/>
    <cellStyle name="40% - Accent3 3 2 2" xfId="280" xr:uid="{00000000-0005-0000-0000-000067000000}"/>
    <cellStyle name="40% - Accent3 3 3" xfId="220" xr:uid="{00000000-0005-0000-0000-000068000000}"/>
    <cellStyle name="40% - Accent3 4" xfId="108" xr:uid="{00000000-0005-0000-0000-000069000000}"/>
    <cellStyle name="40% - Accent3 4 2" xfId="234" xr:uid="{00000000-0005-0000-0000-00006A000000}"/>
    <cellStyle name="40% - Accent3 5" xfId="172" xr:uid="{00000000-0005-0000-0000-00006B000000}"/>
    <cellStyle name="40% - Accent4" xfId="36" builtinId="43" customBuiltin="1"/>
    <cellStyle name="40% - Accent4 2" xfId="81" xr:uid="{00000000-0005-0000-0000-00006D000000}"/>
    <cellStyle name="40% - Accent4 2 2" xfId="143" xr:uid="{00000000-0005-0000-0000-00006E000000}"/>
    <cellStyle name="40% - Accent4 2 2 2" xfId="267" xr:uid="{00000000-0005-0000-0000-00006F000000}"/>
    <cellStyle name="40% - Accent4 2 3" xfId="207" xr:uid="{00000000-0005-0000-0000-000070000000}"/>
    <cellStyle name="40% - Accent4 3" xfId="96" xr:uid="{00000000-0005-0000-0000-000071000000}"/>
    <cellStyle name="40% - Accent4 3 2" xfId="158" xr:uid="{00000000-0005-0000-0000-000072000000}"/>
    <cellStyle name="40% - Accent4 3 2 2" xfId="282" xr:uid="{00000000-0005-0000-0000-000073000000}"/>
    <cellStyle name="40% - Accent4 3 3" xfId="222" xr:uid="{00000000-0005-0000-0000-000074000000}"/>
    <cellStyle name="40% - Accent4 4" xfId="110" xr:uid="{00000000-0005-0000-0000-000075000000}"/>
    <cellStyle name="40% - Accent4 4 2" xfId="236" xr:uid="{00000000-0005-0000-0000-000076000000}"/>
    <cellStyle name="40% - Accent4 5" xfId="174" xr:uid="{00000000-0005-0000-0000-000077000000}"/>
    <cellStyle name="40% - Accent5" xfId="40" builtinId="47" customBuiltin="1"/>
    <cellStyle name="40% - Accent5 2" xfId="83" xr:uid="{00000000-0005-0000-0000-000079000000}"/>
    <cellStyle name="40% - Accent5 2 2" xfId="145" xr:uid="{00000000-0005-0000-0000-00007A000000}"/>
    <cellStyle name="40% - Accent5 2 2 2" xfId="269" xr:uid="{00000000-0005-0000-0000-00007B000000}"/>
    <cellStyle name="40% - Accent5 2 3" xfId="209" xr:uid="{00000000-0005-0000-0000-00007C000000}"/>
    <cellStyle name="40% - Accent5 3" xfId="98" xr:uid="{00000000-0005-0000-0000-00007D000000}"/>
    <cellStyle name="40% - Accent5 3 2" xfId="160" xr:uid="{00000000-0005-0000-0000-00007E000000}"/>
    <cellStyle name="40% - Accent5 3 2 2" xfId="284" xr:uid="{00000000-0005-0000-0000-00007F000000}"/>
    <cellStyle name="40% - Accent5 3 3" xfId="224" xr:uid="{00000000-0005-0000-0000-000080000000}"/>
    <cellStyle name="40% - Accent5 4" xfId="112" xr:uid="{00000000-0005-0000-0000-000081000000}"/>
    <cellStyle name="40% - Accent5 4 2" xfId="238" xr:uid="{00000000-0005-0000-0000-000082000000}"/>
    <cellStyle name="40% - Accent5 5" xfId="176" xr:uid="{00000000-0005-0000-0000-000083000000}"/>
    <cellStyle name="40% - Accent6" xfId="44" builtinId="51" customBuiltin="1"/>
    <cellStyle name="40% - Accent6 2" xfId="85" xr:uid="{00000000-0005-0000-0000-000085000000}"/>
    <cellStyle name="40% - Accent6 2 2" xfId="147" xr:uid="{00000000-0005-0000-0000-000086000000}"/>
    <cellStyle name="40% - Accent6 2 2 2" xfId="271" xr:uid="{00000000-0005-0000-0000-000087000000}"/>
    <cellStyle name="40% - Accent6 2 3" xfId="211" xr:uid="{00000000-0005-0000-0000-000088000000}"/>
    <cellStyle name="40% - Accent6 3" xfId="100" xr:uid="{00000000-0005-0000-0000-000089000000}"/>
    <cellStyle name="40% - Accent6 3 2" xfId="162" xr:uid="{00000000-0005-0000-0000-00008A000000}"/>
    <cellStyle name="40% - Accent6 3 2 2" xfId="286" xr:uid="{00000000-0005-0000-0000-00008B000000}"/>
    <cellStyle name="40% - Accent6 3 3" xfId="226" xr:uid="{00000000-0005-0000-0000-00008C000000}"/>
    <cellStyle name="40% - Accent6 4" xfId="114" xr:uid="{00000000-0005-0000-0000-00008D000000}"/>
    <cellStyle name="40% - Accent6 4 2" xfId="240" xr:uid="{00000000-0005-0000-0000-00008E000000}"/>
    <cellStyle name="40% - Accent6 5" xfId="178" xr:uid="{00000000-0005-0000-0000-00008F00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2" xfId="50" xr:uid="{00000000-0005-0000-0000-00009F000000}"/>
    <cellStyle name="Comma 3" xfId="63" xr:uid="{00000000-0005-0000-0000-0000A0000000}"/>
    <cellStyle name="Comma 4" xfId="86" xr:uid="{00000000-0005-0000-0000-0000A1000000}"/>
    <cellStyle name="Comma 4 2" xfId="148" xr:uid="{00000000-0005-0000-0000-0000A2000000}"/>
    <cellStyle name="Comma 4 2 2" xfId="272" xr:uid="{00000000-0005-0000-0000-0000A3000000}"/>
    <cellStyle name="Comma 4 3" xfId="212" xr:uid="{00000000-0005-0000-0000-0000A4000000}"/>
    <cellStyle name="Comma 5" xfId="101" xr:uid="{00000000-0005-0000-0000-0000A5000000}"/>
    <cellStyle name="Comma 5 2" xfId="163" xr:uid="{00000000-0005-0000-0000-0000A6000000}"/>
    <cellStyle name="Comma 5 2 2" xfId="287" xr:uid="{00000000-0005-0000-0000-0000A7000000}"/>
    <cellStyle name="Comma 5 3" xfId="227" xr:uid="{00000000-0005-0000-0000-0000A8000000}"/>
    <cellStyle name="Comma 6" xfId="116" xr:uid="{00000000-0005-0000-0000-0000A9000000}"/>
    <cellStyle name="Comma 7" xfId="180" xr:uid="{00000000-0005-0000-0000-0000AA000000}"/>
    <cellStyle name="Comma 8" xfId="47" xr:uid="{00000000-0005-0000-0000-0000AB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51" xr:uid="{00000000-0005-0000-0000-0000B2000000}"/>
    <cellStyle name="Input" xfId="14" builtinId="20" customBuiltin="1"/>
    <cellStyle name="Linked Cell" xfId="17" builtinId="24" customBuiltin="1"/>
    <cellStyle name="Neutral" xfId="13" builtinId="28" customBuiltin="1"/>
    <cellStyle name="Normal" xfId="0" builtinId="0"/>
    <cellStyle name="Normal 10" xfId="72" xr:uid="{00000000-0005-0000-0000-0000B7000000}"/>
    <cellStyle name="Normal 10 2" xfId="134" xr:uid="{00000000-0005-0000-0000-0000B8000000}"/>
    <cellStyle name="Normal 10 2 2" xfId="258" xr:uid="{00000000-0005-0000-0000-0000B9000000}"/>
    <cellStyle name="Normal 10 3" xfId="198" xr:uid="{00000000-0005-0000-0000-0000BA000000}"/>
    <cellStyle name="Normal 11" xfId="87" xr:uid="{00000000-0005-0000-0000-0000BB000000}"/>
    <cellStyle name="Normal 11 2" xfId="149" xr:uid="{00000000-0005-0000-0000-0000BC000000}"/>
    <cellStyle name="Normal 11 2 2" xfId="273" xr:uid="{00000000-0005-0000-0000-0000BD000000}"/>
    <cellStyle name="Normal 11 3" xfId="213" xr:uid="{00000000-0005-0000-0000-0000BE000000}"/>
    <cellStyle name="Normal 12" xfId="115" xr:uid="{00000000-0005-0000-0000-0000BF000000}"/>
    <cellStyle name="Normal 12 2" xfId="164" xr:uid="{00000000-0005-0000-0000-0000C0000000}"/>
    <cellStyle name="Normal 13" xfId="102" xr:uid="{00000000-0005-0000-0000-0000C1000000}"/>
    <cellStyle name="Normal 13 2" xfId="228" xr:uid="{00000000-0005-0000-0000-0000C2000000}"/>
    <cellStyle name="Normal 14" xfId="165" xr:uid="{00000000-0005-0000-0000-0000C3000000}"/>
    <cellStyle name="Normal 15" xfId="179" xr:uid="{00000000-0005-0000-0000-0000C4000000}"/>
    <cellStyle name="Normal 16" xfId="166" xr:uid="{00000000-0005-0000-0000-0000C5000000}"/>
    <cellStyle name="Normal 17" xfId="46" xr:uid="{00000000-0005-0000-0000-0000C6000000}"/>
    <cellStyle name="Normal 2" xfId="3" xr:uid="{00000000-0005-0000-0000-0000C7000000}"/>
    <cellStyle name="Normal 2 2" xfId="56" xr:uid="{00000000-0005-0000-0000-0000C8000000}"/>
    <cellStyle name="Normal 2 3" xfId="53" xr:uid="{00000000-0005-0000-0000-0000C9000000}"/>
    <cellStyle name="Normal 2 4" xfId="49" xr:uid="{00000000-0005-0000-0000-0000CA000000}"/>
    <cellStyle name="Normal 3" xfId="4" xr:uid="{00000000-0005-0000-0000-0000CB000000}"/>
    <cellStyle name="Normal 3 2" xfId="57" xr:uid="{00000000-0005-0000-0000-0000CC000000}"/>
    <cellStyle name="Normal 3 2 2" xfId="68" xr:uid="{00000000-0005-0000-0000-0000CD000000}"/>
    <cellStyle name="Normal 3 2 2 2" xfId="130" xr:uid="{00000000-0005-0000-0000-0000CE000000}"/>
    <cellStyle name="Normal 3 2 2 2 2" xfId="254" xr:uid="{00000000-0005-0000-0000-0000CF000000}"/>
    <cellStyle name="Normal 3 2 2 3" xfId="194" xr:uid="{00000000-0005-0000-0000-0000D0000000}"/>
    <cellStyle name="Normal 3 2 3" xfId="121" xr:uid="{00000000-0005-0000-0000-0000D1000000}"/>
    <cellStyle name="Normal 3 2 3 2" xfId="245" xr:uid="{00000000-0005-0000-0000-0000D2000000}"/>
    <cellStyle name="Normal 3 2 4" xfId="185" xr:uid="{00000000-0005-0000-0000-0000D3000000}"/>
    <cellStyle name="Normal 3 3" xfId="54" xr:uid="{00000000-0005-0000-0000-0000D4000000}"/>
    <cellStyle name="Normal 3 3 2" xfId="66" xr:uid="{00000000-0005-0000-0000-0000D5000000}"/>
    <cellStyle name="Normal 3 3 2 2" xfId="128" xr:uid="{00000000-0005-0000-0000-0000D6000000}"/>
    <cellStyle name="Normal 3 3 2 2 2" xfId="252" xr:uid="{00000000-0005-0000-0000-0000D7000000}"/>
    <cellStyle name="Normal 3 3 2 3" xfId="192" xr:uid="{00000000-0005-0000-0000-0000D8000000}"/>
    <cellStyle name="Normal 3 3 3" xfId="119" xr:uid="{00000000-0005-0000-0000-0000D9000000}"/>
    <cellStyle name="Normal 3 3 3 2" xfId="243" xr:uid="{00000000-0005-0000-0000-0000DA000000}"/>
    <cellStyle name="Normal 3 3 4" xfId="183" xr:uid="{00000000-0005-0000-0000-0000DB000000}"/>
    <cellStyle name="Normal 3 4" xfId="64" xr:uid="{00000000-0005-0000-0000-0000DC000000}"/>
    <cellStyle name="Normal 3 4 2" xfId="126" xr:uid="{00000000-0005-0000-0000-0000DD000000}"/>
    <cellStyle name="Normal 3 4 2 2" xfId="250" xr:uid="{00000000-0005-0000-0000-0000DE000000}"/>
    <cellStyle name="Normal 3 4 3" xfId="190" xr:uid="{00000000-0005-0000-0000-0000DF000000}"/>
    <cellStyle name="Normal 3 5" xfId="117" xr:uid="{00000000-0005-0000-0000-0000E0000000}"/>
    <cellStyle name="Normal 3 5 2" xfId="241" xr:uid="{00000000-0005-0000-0000-0000E1000000}"/>
    <cellStyle name="Normal 3 6" xfId="181" xr:uid="{00000000-0005-0000-0000-0000E2000000}"/>
    <cellStyle name="Normal 4" xfId="1" xr:uid="{00000000-0005-0000-0000-0000E3000000}"/>
    <cellStyle name="Normal 4 2" xfId="48" xr:uid="{00000000-0005-0000-0000-0000E4000000}"/>
    <cellStyle name="Normal 5" xfId="5" xr:uid="{00000000-0005-0000-0000-0000E5000000}"/>
    <cellStyle name="Normal 5 2" xfId="58" xr:uid="{00000000-0005-0000-0000-0000E6000000}"/>
    <cellStyle name="Normal 5 2 2" xfId="69" xr:uid="{00000000-0005-0000-0000-0000E7000000}"/>
    <cellStyle name="Normal 5 2 2 2" xfId="131" xr:uid="{00000000-0005-0000-0000-0000E8000000}"/>
    <cellStyle name="Normal 5 2 2 2 2" xfId="255" xr:uid="{00000000-0005-0000-0000-0000E9000000}"/>
    <cellStyle name="Normal 5 2 2 3" xfId="195" xr:uid="{00000000-0005-0000-0000-0000EA000000}"/>
    <cellStyle name="Normal 5 2 3" xfId="122" xr:uid="{00000000-0005-0000-0000-0000EB000000}"/>
    <cellStyle name="Normal 5 2 3 2" xfId="246" xr:uid="{00000000-0005-0000-0000-0000EC000000}"/>
    <cellStyle name="Normal 5 2 4" xfId="186" xr:uid="{00000000-0005-0000-0000-0000ED000000}"/>
    <cellStyle name="Normal 5 3" xfId="55" xr:uid="{00000000-0005-0000-0000-0000EE000000}"/>
    <cellStyle name="Normal 5 3 2" xfId="67" xr:uid="{00000000-0005-0000-0000-0000EF000000}"/>
    <cellStyle name="Normal 5 3 2 2" xfId="129" xr:uid="{00000000-0005-0000-0000-0000F0000000}"/>
    <cellStyle name="Normal 5 3 2 2 2" xfId="253" xr:uid="{00000000-0005-0000-0000-0000F1000000}"/>
    <cellStyle name="Normal 5 3 2 3" xfId="193" xr:uid="{00000000-0005-0000-0000-0000F2000000}"/>
    <cellStyle name="Normal 5 3 3" xfId="120" xr:uid="{00000000-0005-0000-0000-0000F3000000}"/>
    <cellStyle name="Normal 5 3 3 2" xfId="244" xr:uid="{00000000-0005-0000-0000-0000F4000000}"/>
    <cellStyle name="Normal 5 3 4" xfId="184" xr:uid="{00000000-0005-0000-0000-0000F5000000}"/>
    <cellStyle name="Normal 5 4" xfId="65" xr:uid="{00000000-0005-0000-0000-0000F6000000}"/>
    <cellStyle name="Normal 5 4 2" xfId="127" xr:uid="{00000000-0005-0000-0000-0000F7000000}"/>
    <cellStyle name="Normal 5 4 2 2" xfId="251" xr:uid="{00000000-0005-0000-0000-0000F8000000}"/>
    <cellStyle name="Normal 5 4 3" xfId="191" xr:uid="{00000000-0005-0000-0000-0000F9000000}"/>
    <cellStyle name="Normal 5 5" xfId="118" xr:uid="{00000000-0005-0000-0000-0000FA000000}"/>
    <cellStyle name="Normal 5 5 2" xfId="242" xr:uid="{00000000-0005-0000-0000-0000FB000000}"/>
    <cellStyle name="Normal 5 6" xfId="182" xr:uid="{00000000-0005-0000-0000-0000FC000000}"/>
    <cellStyle name="Normal 5 7" xfId="52" xr:uid="{00000000-0005-0000-0000-0000FD000000}"/>
    <cellStyle name="Normal 6" xfId="59" xr:uid="{00000000-0005-0000-0000-0000FE000000}"/>
    <cellStyle name="Normal 6 2" xfId="70" xr:uid="{00000000-0005-0000-0000-0000FF000000}"/>
    <cellStyle name="Normal 6 2 2" xfId="132" xr:uid="{00000000-0005-0000-0000-000000010000}"/>
    <cellStyle name="Normal 6 2 2 2" xfId="256" xr:uid="{00000000-0005-0000-0000-000001010000}"/>
    <cellStyle name="Normal 6 2 3" xfId="196" xr:uid="{00000000-0005-0000-0000-000002010000}"/>
    <cellStyle name="Normal 6 3" xfId="123" xr:uid="{00000000-0005-0000-0000-000003010000}"/>
    <cellStyle name="Normal 6 3 2" xfId="247" xr:uid="{00000000-0005-0000-0000-000004010000}"/>
    <cellStyle name="Normal 6 4" xfId="187" xr:uid="{00000000-0005-0000-0000-000005010000}"/>
    <cellStyle name="Normal 7" xfId="62" xr:uid="{00000000-0005-0000-0000-000006010000}"/>
    <cellStyle name="Normal 8" xfId="60" xr:uid="{00000000-0005-0000-0000-000007010000}"/>
    <cellStyle name="Normal 8 2" xfId="124" xr:uid="{00000000-0005-0000-0000-000008010000}"/>
    <cellStyle name="Normal 8 2 2" xfId="248" xr:uid="{00000000-0005-0000-0000-000009010000}"/>
    <cellStyle name="Normal 8 3" xfId="188" xr:uid="{00000000-0005-0000-0000-00000A010000}"/>
    <cellStyle name="Normal 9" xfId="71" xr:uid="{00000000-0005-0000-0000-00000B010000}"/>
    <cellStyle name="Normal 9 2" xfId="133" xr:uid="{00000000-0005-0000-0000-00000C010000}"/>
    <cellStyle name="Normal 9 2 2" xfId="257" xr:uid="{00000000-0005-0000-0000-00000D010000}"/>
    <cellStyle name="Normal 9 3" xfId="197" xr:uid="{00000000-0005-0000-0000-00000E010000}"/>
    <cellStyle name="Note 2" xfId="61" xr:uid="{00000000-0005-0000-0000-00000F010000}"/>
    <cellStyle name="Note 2 2" xfId="125" xr:uid="{00000000-0005-0000-0000-000010010000}"/>
    <cellStyle name="Note 2 2 2" xfId="249" xr:uid="{00000000-0005-0000-0000-000011010000}"/>
    <cellStyle name="Note 2 3" xfId="189" xr:uid="{00000000-0005-0000-0000-000012010000}"/>
    <cellStyle name="Note 3" xfId="73" xr:uid="{00000000-0005-0000-0000-000013010000}"/>
    <cellStyle name="Note 3 2" xfId="135" xr:uid="{00000000-0005-0000-0000-000014010000}"/>
    <cellStyle name="Note 3 2 2" xfId="259" xr:uid="{00000000-0005-0000-0000-000015010000}"/>
    <cellStyle name="Note 3 3" xfId="199" xr:uid="{00000000-0005-0000-0000-000016010000}"/>
    <cellStyle name="Note 4" xfId="88" xr:uid="{00000000-0005-0000-0000-000017010000}"/>
    <cellStyle name="Note 4 2" xfId="150" xr:uid="{00000000-0005-0000-0000-000018010000}"/>
    <cellStyle name="Note 4 2 2" xfId="274" xr:uid="{00000000-0005-0000-0000-000019010000}"/>
    <cellStyle name="Note 4 3" xfId="214" xr:uid="{00000000-0005-0000-0000-00001A010000}"/>
    <cellStyle name="Output" xfId="15" builtinId="21" customBuiltin="1"/>
    <cellStyle name="Percent 2" xfId="2" xr:uid="{00000000-0005-0000-0000-00001C010000}"/>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586676</xdr:colOff>
      <xdr:row>10</xdr:row>
      <xdr:rowOff>69455</xdr:rowOff>
    </xdr:from>
    <xdr:to>
      <xdr:col>2</xdr:col>
      <xdr:colOff>687917</xdr:colOff>
      <xdr:row>10</xdr:row>
      <xdr:rowOff>578621</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1465093" y="2715288"/>
          <a:ext cx="101241" cy="509166"/>
        </a:xfrm>
        <a:prstGeom prst="rightArrow">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76200</xdr:colOff>
      <xdr:row>10</xdr:row>
      <xdr:rowOff>335319</xdr:rowOff>
    </xdr:from>
    <xdr:to>
      <xdr:col>4</xdr:col>
      <xdr:colOff>304800</xdr:colOff>
      <xdr:row>10</xdr:row>
      <xdr:rowOff>438150</xdr:rowOff>
    </xdr:to>
    <xdr:sp macro="" textlink="">
      <xdr:nvSpPr>
        <xdr:cNvPr id="8" name="Left Arrow 7">
          <a:extLst>
            <a:ext uri="{FF2B5EF4-FFF2-40B4-BE49-F238E27FC236}">
              <a16:creationId xmlns:a16="http://schemas.microsoft.com/office/drawing/2014/main" id="{00000000-0008-0000-0000-000008000000}"/>
            </a:ext>
          </a:extLst>
        </xdr:cNvPr>
        <xdr:cNvSpPr/>
      </xdr:nvSpPr>
      <xdr:spPr>
        <a:xfrm>
          <a:off x="2360256" y="2969273"/>
          <a:ext cx="228600" cy="102831"/>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100207</xdr:colOff>
      <xdr:row>10</xdr:row>
      <xdr:rowOff>34312</xdr:rowOff>
    </xdr:from>
    <xdr:to>
      <xdr:col>5</xdr:col>
      <xdr:colOff>203038</xdr:colOff>
      <xdr:row>10</xdr:row>
      <xdr:rowOff>262912</xdr:rowOff>
    </xdr:to>
    <xdr:sp macro="" textlink="">
      <xdr:nvSpPr>
        <xdr:cNvPr id="9" name="Left Arrow 8">
          <a:extLst>
            <a:ext uri="{FF2B5EF4-FFF2-40B4-BE49-F238E27FC236}">
              <a16:creationId xmlns:a16="http://schemas.microsoft.com/office/drawing/2014/main" id="{00000000-0008-0000-0000-000009000000}"/>
            </a:ext>
          </a:extLst>
        </xdr:cNvPr>
        <xdr:cNvSpPr/>
      </xdr:nvSpPr>
      <xdr:spPr>
        <a:xfrm rot="5400000">
          <a:off x="3113509" y="2731150"/>
          <a:ext cx="228600" cy="102831"/>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34926</xdr:colOff>
      <xdr:row>37</xdr:row>
      <xdr:rowOff>22224</xdr:rowOff>
    </xdr:from>
    <xdr:to>
      <xdr:col>5</xdr:col>
      <xdr:colOff>133353</xdr:colOff>
      <xdr:row>37</xdr:row>
      <xdr:rowOff>241299</xdr:rowOff>
    </xdr:to>
    <xdr:sp macro="" textlink="">
      <xdr:nvSpPr>
        <xdr:cNvPr id="17" name="Right Arrow 16">
          <a:extLst>
            <a:ext uri="{FF2B5EF4-FFF2-40B4-BE49-F238E27FC236}">
              <a16:creationId xmlns:a16="http://schemas.microsoft.com/office/drawing/2014/main" id="{00000000-0008-0000-0100-000011000000}"/>
            </a:ext>
          </a:extLst>
        </xdr:cNvPr>
        <xdr:cNvSpPr/>
      </xdr:nvSpPr>
      <xdr:spPr>
        <a:xfrm rot="16200000">
          <a:off x="3067052" y="7531098"/>
          <a:ext cx="219075" cy="98427"/>
        </a:xfrm>
        <a:prstGeom prst="rightArrow">
          <a:avLst/>
        </a:prstGeom>
        <a:noFill/>
        <a:ln w="635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28574</xdr:colOff>
      <xdr:row>37</xdr:row>
      <xdr:rowOff>184150</xdr:rowOff>
    </xdr:from>
    <xdr:to>
      <xdr:col>4</xdr:col>
      <xdr:colOff>323849</xdr:colOff>
      <xdr:row>37</xdr:row>
      <xdr:rowOff>311150</xdr:rowOff>
    </xdr:to>
    <xdr:sp macro="" textlink="">
      <xdr:nvSpPr>
        <xdr:cNvPr id="18" name="Right Arrow 17">
          <a:extLst>
            <a:ext uri="{FF2B5EF4-FFF2-40B4-BE49-F238E27FC236}">
              <a16:creationId xmlns:a16="http://schemas.microsoft.com/office/drawing/2014/main" id="{00000000-0008-0000-0100-000012000000}"/>
            </a:ext>
          </a:extLst>
        </xdr:cNvPr>
        <xdr:cNvSpPr/>
      </xdr:nvSpPr>
      <xdr:spPr>
        <a:xfrm rot="10800000">
          <a:off x="2359024" y="7632700"/>
          <a:ext cx="295275" cy="127000"/>
        </a:xfrm>
        <a:prstGeom prst="rightArrow">
          <a:avLst/>
        </a:prstGeom>
        <a:noFill/>
        <a:ln w="635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ln w="6350">
              <a:solidFill>
                <a:schemeClr val="tx1"/>
              </a:solidFill>
            </a:ln>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29</xdr:row>
          <xdr:rowOff>133350</xdr:rowOff>
        </xdr:from>
        <xdr:to>
          <xdr:col>3</xdr:col>
          <xdr:colOff>381000</xdr:colOff>
          <xdr:row>31</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29</xdr:row>
          <xdr:rowOff>161925</xdr:rowOff>
        </xdr:from>
        <xdr:to>
          <xdr:col>4</xdr:col>
          <xdr:colOff>295275</xdr:colOff>
          <xdr:row>31</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390525</xdr:colOff>
          <xdr:row>31</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34"/>
  <sheetViews>
    <sheetView showGridLines="0" tabSelected="1" workbookViewId="0">
      <selection activeCell="K5" sqref="K5"/>
    </sheetView>
  </sheetViews>
  <sheetFormatPr defaultRowHeight="14.25" x14ac:dyDescent="0.2"/>
  <cols>
    <col min="1" max="1" width="8.125" style="194" customWidth="1"/>
    <col min="2" max="2" width="8.375" style="1" customWidth="1"/>
    <col min="3" max="3" width="9.5" style="1" bestFit="1" customWidth="1"/>
    <col min="4" max="4" width="9" style="1"/>
    <col min="5" max="5" width="10.375" style="1" customWidth="1"/>
    <col min="6" max="6" width="13.25" style="1" customWidth="1"/>
    <col min="7" max="7" width="11.5" style="1" customWidth="1"/>
    <col min="8" max="8" width="10" style="1" customWidth="1"/>
    <col min="9" max="26" width="9" style="6"/>
    <col min="27" max="16384" width="9" style="1"/>
  </cols>
  <sheetData>
    <row r="1" spans="1:26" ht="18.75" customHeight="1" thickBot="1" x14ac:dyDescent="0.25">
      <c r="A1" s="222" t="s">
        <v>105</v>
      </c>
      <c r="B1" s="264" t="s">
        <v>0</v>
      </c>
      <c r="C1" s="264"/>
      <c r="D1" s="265"/>
      <c r="E1" s="190"/>
      <c r="F1" s="190"/>
      <c r="G1" s="190"/>
      <c r="H1" s="195" t="s">
        <v>16</v>
      </c>
    </row>
    <row r="2" spans="1:26" ht="18" customHeight="1" x14ac:dyDescent="0.2">
      <c r="A2" s="223"/>
      <c r="B2" s="190"/>
      <c r="C2" s="357" t="s">
        <v>113</v>
      </c>
      <c r="D2" s="358"/>
      <c r="E2" s="358"/>
      <c r="F2" s="358"/>
      <c r="G2" s="359"/>
      <c r="H2" s="196">
        <f ca="1">+TODAY()</f>
        <v>43527</v>
      </c>
    </row>
    <row r="3" spans="1:26" ht="23.25" thickBot="1" x14ac:dyDescent="0.25">
      <c r="A3" s="223"/>
      <c r="B3" s="197" t="s">
        <v>17</v>
      </c>
      <c r="C3" s="269"/>
      <c r="D3" s="270"/>
      <c r="E3" s="18" t="s">
        <v>22</v>
      </c>
      <c r="F3" s="190"/>
      <c r="G3" s="198" t="s">
        <v>23</v>
      </c>
      <c r="H3" s="199" t="s">
        <v>2</v>
      </c>
    </row>
    <row r="4" spans="1:26" ht="23.25" customHeight="1" thickBot="1" x14ac:dyDescent="0.25">
      <c r="A4" s="223"/>
      <c r="B4" s="200" t="s">
        <v>1</v>
      </c>
      <c r="C4" s="266"/>
      <c r="D4" s="267"/>
      <c r="E4" s="268"/>
      <c r="F4" s="201" t="s">
        <v>56</v>
      </c>
      <c r="G4" s="130"/>
      <c r="H4" s="202"/>
      <c r="T4" s="1"/>
      <c r="U4" s="1"/>
      <c r="V4" s="1"/>
      <c r="W4" s="1"/>
      <c r="X4" s="1"/>
      <c r="Y4" s="1"/>
      <c r="Z4" s="1"/>
    </row>
    <row r="5" spans="1:26" ht="6" customHeight="1" x14ac:dyDescent="0.2">
      <c r="A5" s="223"/>
      <c r="B5" s="190"/>
      <c r="C5" s="190"/>
      <c r="D5" s="190"/>
      <c r="E5" s="190"/>
      <c r="F5" s="190"/>
      <c r="G5" s="190"/>
      <c r="H5" s="203"/>
      <c r="T5" s="1"/>
      <c r="U5" s="1"/>
      <c r="V5" s="1"/>
      <c r="W5" s="1"/>
      <c r="X5" s="1"/>
      <c r="Y5" s="1"/>
      <c r="Z5" s="1"/>
    </row>
    <row r="6" spans="1:26" ht="21" customHeight="1" thickBot="1" x14ac:dyDescent="0.25">
      <c r="A6" s="223"/>
      <c r="B6" s="200" t="s">
        <v>11</v>
      </c>
      <c r="C6" s="219"/>
      <c r="D6" s="220"/>
      <c r="E6" s="221"/>
      <c r="F6" s="204" t="s">
        <v>78</v>
      </c>
      <c r="G6" s="236"/>
      <c r="H6" s="237"/>
      <c r="T6" s="1"/>
      <c r="U6" s="1"/>
      <c r="V6" s="1"/>
      <c r="W6" s="1"/>
      <c r="X6" s="1"/>
      <c r="Y6" s="1"/>
      <c r="Z6" s="1"/>
    </row>
    <row r="7" spans="1:26" ht="18.75" customHeight="1" thickTop="1" thickBot="1" x14ac:dyDescent="0.25">
      <c r="A7" s="222" t="s">
        <v>106</v>
      </c>
      <c r="B7" s="271" t="s">
        <v>20</v>
      </c>
      <c r="C7" s="271"/>
      <c r="D7" s="271"/>
      <c r="E7" s="271"/>
      <c r="F7" s="271"/>
      <c r="G7" s="271"/>
      <c r="H7" s="272"/>
      <c r="J7" s="140"/>
      <c r="T7" s="1"/>
      <c r="U7" s="1"/>
      <c r="V7" s="1"/>
      <c r="W7" s="1"/>
      <c r="X7" s="1"/>
      <c r="Y7" s="1"/>
      <c r="Z7" s="1"/>
    </row>
    <row r="8" spans="1:26" ht="15.75" thickTop="1" thickBot="1" x14ac:dyDescent="0.25">
      <c r="A8" s="223"/>
      <c r="B8" s="261" t="s">
        <v>21</v>
      </c>
      <c r="C8" s="262"/>
      <c r="D8" s="262"/>
      <c r="E8" s="262"/>
      <c r="F8" s="262"/>
      <c r="G8" s="262"/>
      <c r="H8" s="263"/>
      <c r="T8" s="1"/>
      <c r="U8" s="1"/>
      <c r="V8" s="1"/>
      <c r="W8" s="1"/>
      <c r="X8" s="1"/>
      <c r="Y8" s="1"/>
      <c r="Z8" s="1"/>
    </row>
    <row r="9" spans="1:26" ht="15" thickBot="1" x14ac:dyDescent="0.25">
      <c r="A9" s="224"/>
      <c r="B9" s="275" t="s">
        <v>88</v>
      </c>
      <c r="C9" s="276"/>
      <c r="D9" s="12" t="s">
        <v>6</v>
      </c>
      <c r="E9" s="12" t="s">
        <v>7</v>
      </c>
      <c r="F9" s="11" t="s">
        <v>8</v>
      </c>
      <c r="G9" s="12" t="s">
        <v>9</v>
      </c>
      <c r="H9" s="205" t="s">
        <v>10</v>
      </c>
      <c r="T9" s="1"/>
      <c r="U9" s="1"/>
      <c r="V9" s="1"/>
      <c r="W9" s="1"/>
      <c r="X9" s="1"/>
      <c r="Y9" s="1"/>
      <c r="Z9" s="1"/>
    </row>
    <row r="10" spans="1:26" ht="23.25" customHeight="1" thickBot="1" x14ac:dyDescent="0.25">
      <c r="A10" s="223"/>
      <c r="B10" s="277"/>
      <c r="C10" s="278"/>
      <c r="D10" s="143"/>
      <c r="E10" s="144"/>
      <c r="F10" s="144"/>
      <c r="G10" s="133"/>
      <c r="H10" s="206"/>
      <c r="T10" s="1"/>
      <c r="U10" s="1"/>
      <c r="V10" s="1"/>
      <c r="W10" s="1"/>
      <c r="X10" s="1"/>
      <c r="Y10" s="1"/>
      <c r="Z10" s="1"/>
    </row>
    <row r="11" spans="1:26" ht="38.25" customHeight="1" thickTop="1" thickBot="1" x14ac:dyDescent="0.25">
      <c r="A11" s="223"/>
      <c r="B11" s="215" t="s">
        <v>24</v>
      </c>
      <c r="C11" s="216"/>
      <c r="D11" s="131">
        <f>+H4</f>
        <v>0</v>
      </c>
      <c r="E11" s="145" t="str">
        <f>+IF(SUM(B10:H10)=D11,"Match",SUM(B10:H10)-D11)</f>
        <v>Match</v>
      </c>
      <c r="F11" s="146" t="str">
        <f>+IF(SUM(B10:H10)&lt;D11,"Under",IF(SUM(B10:H10)&gt;D11,"Over","Match"))</f>
        <v>Match</v>
      </c>
      <c r="G11" s="273" t="s">
        <v>96</v>
      </c>
      <c r="H11" s="274"/>
      <c r="T11" s="1"/>
      <c r="U11" s="1"/>
      <c r="V11" s="1"/>
      <c r="W11" s="1"/>
      <c r="X11" s="1"/>
      <c r="Y11" s="1"/>
      <c r="Z11" s="1"/>
    </row>
    <row r="12" spans="1:26" ht="24" customHeight="1" thickTop="1" thickBot="1" x14ac:dyDescent="0.25">
      <c r="A12" s="225"/>
      <c r="B12" s="279" t="s">
        <v>25</v>
      </c>
      <c r="C12" s="280"/>
      <c r="D12" s="280"/>
      <c r="E12" s="281"/>
      <c r="F12" s="281"/>
      <c r="G12" s="280"/>
      <c r="H12" s="282"/>
      <c r="T12" s="1"/>
      <c r="U12" s="1"/>
      <c r="V12" s="1"/>
      <c r="W12" s="1"/>
      <c r="X12" s="1"/>
      <c r="Y12" s="1"/>
      <c r="Z12" s="1"/>
    </row>
    <row r="13" spans="1:26" ht="18" customHeight="1" x14ac:dyDescent="0.2">
      <c r="A13" s="222" t="s">
        <v>104</v>
      </c>
      <c r="B13" s="232"/>
      <c r="C13" s="232"/>
      <c r="D13" s="232"/>
      <c r="E13" s="232"/>
      <c r="F13" s="232"/>
      <c r="G13" s="232"/>
      <c r="H13" s="233"/>
      <c r="T13" s="1"/>
      <c r="U13" s="1"/>
      <c r="V13" s="1"/>
      <c r="W13" s="1"/>
      <c r="X13" s="1"/>
      <c r="Y13" s="1"/>
      <c r="Z13" s="1"/>
    </row>
    <row r="14" spans="1:26" ht="32.25" customHeight="1" x14ac:dyDescent="0.2">
      <c r="A14" s="223"/>
      <c r="B14" s="232"/>
      <c r="C14" s="232"/>
      <c r="D14" s="232"/>
      <c r="E14" s="232"/>
      <c r="F14" s="232"/>
      <c r="G14" s="232"/>
      <c r="H14" s="233"/>
      <c r="T14" s="1"/>
      <c r="U14" s="1"/>
      <c r="V14" s="1"/>
      <c r="W14" s="1"/>
      <c r="X14" s="1"/>
      <c r="Y14" s="1"/>
      <c r="Z14" s="1"/>
    </row>
    <row r="15" spans="1:26" ht="18.75" customHeight="1" x14ac:dyDescent="0.2">
      <c r="A15" s="225"/>
      <c r="B15" s="234"/>
      <c r="C15" s="234"/>
      <c r="D15" s="234"/>
      <c r="E15" s="234"/>
      <c r="F15" s="234"/>
      <c r="G15" s="234"/>
      <c r="H15" s="235"/>
    </row>
    <row r="16" spans="1:26" ht="20.25" customHeight="1" x14ac:dyDescent="0.2">
      <c r="A16" s="223" t="s">
        <v>107</v>
      </c>
      <c r="B16" s="190"/>
      <c r="C16" s="249" t="s">
        <v>81</v>
      </c>
      <c r="D16" s="249"/>
      <c r="E16" s="249"/>
      <c r="F16" s="244" t="s">
        <v>15</v>
      </c>
      <c r="G16" s="244"/>
      <c r="H16" s="213" t="s">
        <v>13</v>
      </c>
    </row>
    <row r="17" spans="1:10" ht="18.75" customHeight="1" x14ac:dyDescent="0.2">
      <c r="A17" s="223"/>
      <c r="B17" s="156" t="s">
        <v>14</v>
      </c>
      <c r="C17" s="246" t="s">
        <v>99</v>
      </c>
      <c r="D17" s="247"/>
      <c r="E17" s="248"/>
      <c r="F17" s="236" t="s">
        <v>102</v>
      </c>
      <c r="G17" s="237"/>
      <c r="H17" s="207"/>
    </row>
    <row r="18" spans="1:10" ht="12.75" customHeight="1" x14ac:dyDescent="0.2">
      <c r="A18" s="223"/>
      <c r="B18" s="190"/>
      <c r="C18" s="190"/>
      <c r="D18" s="190"/>
      <c r="E18" s="190"/>
      <c r="F18" s="190"/>
      <c r="G18" s="190"/>
      <c r="H18" s="203"/>
      <c r="I18" s="7"/>
    </row>
    <row r="19" spans="1:10" ht="18" customHeight="1" x14ac:dyDescent="0.2">
      <c r="A19" s="223"/>
      <c r="B19" s="250" t="s">
        <v>12</v>
      </c>
      <c r="C19" s="251"/>
      <c r="D19" s="251"/>
      <c r="E19" s="251"/>
      <c r="F19" s="251"/>
      <c r="G19" s="251"/>
      <c r="H19" s="252"/>
      <c r="I19" s="7"/>
    </row>
    <row r="20" spans="1:10" ht="21" customHeight="1" x14ac:dyDescent="0.2">
      <c r="A20" s="223"/>
      <c r="B20" s="156" t="s">
        <v>14</v>
      </c>
      <c r="C20" s="245" t="s">
        <v>100</v>
      </c>
      <c r="D20" s="220"/>
      <c r="E20" s="220"/>
      <c r="F20" s="220"/>
      <c r="G20" s="220"/>
      <c r="H20" s="221"/>
      <c r="I20" s="7"/>
    </row>
    <row r="21" spans="1:10" ht="24.75" customHeight="1" x14ac:dyDescent="0.2">
      <c r="A21" s="223"/>
      <c r="B21" s="208" t="s">
        <v>74</v>
      </c>
      <c r="C21" s="219" t="s">
        <v>101</v>
      </c>
      <c r="D21" s="220"/>
      <c r="E21" s="220"/>
      <c r="F21" s="220"/>
      <c r="G21" s="220"/>
      <c r="H21" s="221"/>
      <c r="I21" s="7"/>
    </row>
    <row r="22" spans="1:10" ht="23.25" customHeight="1" x14ac:dyDescent="0.2">
      <c r="A22" s="223"/>
      <c r="B22" s="209" t="s">
        <v>82</v>
      </c>
      <c r="C22" s="219"/>
      <c r="D22" s="220"/>
      <c r="E22" s="220"/>
      <c r="F22" s="220"/>
      <c r="G22" s="220"/>
      <c r="H22" s="221"/>
      <c r="I22" s="7"/>
    </row>
    <row r="23" spans="1:10" ht="23.25" customHeight="1" thickBot="1" x14ac:dyDescent="0.25">
      <c r="A23" s="225"/>
      <c r="B23" s="209" t="s">
        <v>3</v>
      </c>
      <c r="C23" s="217"/>
      <c r="D23" s="218"/>
      <c r="E23" s="210" t="s">
        <v>4</v>
      </c>
      <c r="F23" s="5"/>
      <c r="G23" s="210" t="s">
        <v>5</v>
      </c>
      <c r="H23" s="211"/>
      <c r="I23" s="7"/>
    </row>
    <row r="24" spans="1:10" ht="14.25" customHeight="1" x14ac:dyDescent="0.2">
      <c r="A24" s="226" t="s">
        <v>109</v>
      </c>
      <c r="B24" s="253" t="s">
        <v>103</v>
      </c>
      <c r="C24" s="254"/>
      <c r="D24" s="254"/>
      <c r="E24" s="254"/>
      <c r="F24" s="254"/>
      <c r="G24" s="254"/>
      <c r="H24" s="255"/>
      <c r="I24" s="9"/>
    </row>
    <row r="25" spans="1:10" x14ac:dyDescent="0.2">
      <c r="A25" s="227"/>
      <c r="B25" s="256"/>
      <c r="C25" s="257"/>
      <c r="D25" s="257"/>
      <c r="E25" s="257"/>
      <c r="F25" s="257"/>
      <c r="G25" s="257"/>
      <c r="H25" s="255"/>
      <c r="I25" s="9"/>
    </row>
    <row r="26" spans="1:10" x14ac:dyDescent="0.2">
      <c r="A26" s="227"/>
      <c r="B26" s="256"/>
      <c r="C26" s="257"/>
      <c r="D26" s="257"/>
      <c r="E26" s="257"/>
      <c r="F26" s="257"/>
      <c r="G26" s="257"/>
      <c r="H26" s="255"/>
      <c r="I26" s="9"/>
    </row>
    <row r="27" spans="1:10" x14ac:dyDescent="0.2">
      <c r="A27" s="227"/>
      <c r="B27" s="256"/>
      <c r="C27" s="257"/>
      <c r="D27" s="257"/>
      <c r="E27" s="257"/>
      <c r="F27" s="257"/>
      <c r="G27" s="257"/>
      <c r="H27" s="255"/>
      <c r="I27" s="10"/>
      <c r="J27" s="8"/>
    </row>
    <row r="28" spans="1:10" ht="15" thickBot="1" x14ac:dyDescent="0.25">
      <c r="A28" s="228"/>
      <c r="B28" s="258"/>
      <c r="C28" s="259"/>
      <c r="D28" s="259"/>
      <c r="E28" s="259"/>
      <c r="F28" s="259"/>
      <c r="G28" s="259"/>
      <c r="H28" s="260"/>
    </row>
    <row r="29" spans="1:10" x14ac:dyDescent="0.2">
      <c r="A29" s="222" t="s">
        <v>108</v>
      </c>
      <c r="B29" s="185"/>
      <c r="C29" s="186"/>
      <c r="D29" s="187"/>
      <c r="E29" s="187"/>
      <c r="F29" s="187"/>
      <c r="G29" s="187"/>
      <c r="H29" s="188"/>
    </row>
    <row r="30" spans="1:10" ht="18" customHeight="1" x14ac:dyDescent="0.2">
      <c r="A30" s="223"/>
      <c r="B30" s="189" t="s">
        <v>112</v>
      </c>
      <c r="C30" s="15"/>
      <c r="D30" s="190"/>
      <c r="E30" s="190"/>
      <c r="F30" s="241" t="s">
        <v>110</v>
      </c>
      <c r="G30" s="242"/>
      <c r="H30" s="243"/>
    </row>
    <row r="31" spans="1:10" x14ac:dyDescent="0.2">
      <c r="A31" s="223"/>
      <c r="B31" s="191"/>
      <c r="C31" s="2"/>
      <c r="D31" s="190"/>
      <c r="E31" s="190"/>
      <c r="F31" s="214" t="s">
        <v>111</v>
      </c>
      <c r="G31" s="190"/>
      <c r="H31" s="192"/>
    </row>
    <row r="32" spans="1:10" x14ac:dyDescent="0.2">
      <c r="A32" s="223"/>
      <c r="B32" s="193"/>
      <c r="C32" s="3"/>
      <c r="D32" s="3"/>
      <c r="E32" s="3"/>
      <c r="F32" s="2"/>
      <c r="G32" s="3"/>
      <c r="H32" s="212"/>
    </row>
    <row r="33" spans="1:8" x14ac:dyDescent="0.2">
      <c r="A33" s="223"/>
      <c r="B33" s="240" t="s">
        <v>18</v>
      </c>
      <c r="C33" s="238"/>
      <c r="D33" s="238"/>
      <c r="E33" s="238"/>
      <c r="F33" s="4"/>
      <c r="G33" s="238" t="s">
        <v>19</v>
      </c>
      <c r="H33" s="239"/>
    </row>
    <row r="34" spans="1:8" x14ac:dyDescent="0.2">
      <c r="A34" s="225"/>
      <c r="B34" s="229"/>
      <c r="C34" s="230"/>
      <c r="D34" s="230"/>
      <c r="E34" s="230"/>
      <c r="F34" s="230"/>
      <c r="G34" s="230"/>
      <c r="H34" s="231"/>
    </row>
  </sheetData>
  <sheetProtection selectLockedCells="1"/>
  <mergeCells count="34">
    <mergeCell ref="C2:G2"/>
    <mergeCell ref="A1:A6"/>
    <mergeCell ref="A13:A15"/>
    <mergeCell ref="C16:E16"/>
    <mergeCell ref="B19:H19"/>
    <mergeCell ref="B24:H28"/>
    <mergeCell ref="B8:H8"/>
    <mergeCell ref="B1:D1"/>
    <mergeCell ref="C4:E4"/>
    <mergeCell ref="C6:E6"/>
    <mergeCell ref="G6:H6"/>
    <mergeCell ref="C3:D3"/>
    <mergeCell ref="B7:H7"/>
    <mergeCell ref="G11:H11"/>
    <mergeCell ref="B9:C9"/>
    <mergeCell ref="B10:C10"/>
    <mergeCell ref="B12:H12"/>
    <mergeCell ref="B34:H34"/>
    <mergeCell ref="B13:H15"/>
    <mergeCell ref="A16:A23"/>
    <mergeCell ref="A29:A34"/>
    <mergeCell ref="F17:G17"/>
    <mergeCell ref="G33:H33"/>
    <mergeCell ref="B33:E33"/>
    <mergeCell ref="F30:H30"/>
    <mergeCell ref="C21:H21"/>
    <mergeCell ref="F16:G16"/>
    <mergeCell ref="C20:H20"/>
    <mergeCell ref="C17:E17"/>
    <mergeCell ref="B11:C11"/>
    <mergeCell ref="C23:D23"/>
    <mergeCell ref="C22:H22"/>
    <mergeCell ref="A7:A12"/>
    <mergeCell ref="A24:A28"/>
  </mergeCells>
  <dataValidations count="2">
    <dataValidation type="textLength" allowBlank="1" showInputMessage="1" showErrorMessage="1" errorTitle="Text Limited to" error="Text Limited to: 600" sqref="B13:H15" xr:uid="{00000000-0002-0000-0000-000000000000}">
      <formula1>0</formula1>
      <formula2>600</formula2>
    </dataValidation>
    <dataValidation type="textLength" showInputMessage="1" showErrorMessage="1" errorTitle="REQUIREMENT" error="Must have 5 or more Characters" sqref="C4:E4" xr:uid="{00000000-0002-0000-0000-000001000000}">
      <formula1>5</formula1>
      <formula2>100</formula2>
    </dataValidation>
  </dataValidations>
  <pageMargins left="0.7" right="0.38" top="0.75" bottom="0.7" header="0.27" footer="0.3"/>
  <pageSetup orientation="portrait" r:id="rId1"/>
  <headerFooter>
    <oddHeader>&amp;L&amp;10Please attach all documentsto the Back of this Form&amp;C&amp;"Arial,Bold"FHS BOOSTER CHECK REQUEST&amp;R&amp;8For Treasurer: Check # ___________Date:  ___________</oddHeader>
    <oddFooter>&amp;L&amp;8&amp;D&amp;T&amp;C&amp;P / &amp;N&amp;RUpdated: 7/1/2017&amp;8&amp;Z&amp;F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69"/>
  <sheetViews>
    <sheetView showGridLines="0" topLeftCell="A19" workbookViewId="0">
      <selection activeCell="H25" sqref="H25:H26"/>
    </sheetView>
  </sheetViews>
  <sheetFormatPr defaultRowHeight="14.25" x14ac:dyDescent="0.2"/>
  <cols>
    <col min="1" max="1" width="3.25" style="19" customWidth="1"/>
    <col min="2" max="2" width="9.625" style="13" customWidth="1"/>
    <col min="3" max="3" width="8.875" style="13" customWidth="1"/>
    <col min="4" max="4" width="8.75" style="13" customWidth="1"/>
    <col min="5" max="5" width="10" style="13" customWidth="1"/>
    <col min="6" max="6" width="10.375" style="13" customWidth="1"/>
    <col min="7" max="7" width="9.25" style="13" customWidth="1"/>
    <col min="8" max="8" width="11.875" style="13" customWidth="1"/>
    <col min="9" max="9" width="11" style="13" customWidth="1"/>
    <col min="10" max="10" width="4.25" style="13" customWidth="1"/>
  </cols>
  <sheetData>
    <row r="1" spans="1:10" ht="15" x14ac:dyDescent="0.2">
      <c r="B1" s="306" t="s">
        <v>58</v>
      </c>
      <c r="C1" s="306"/>
      <c r="D1" s="306"/>
    </row>
    <row r="2" spans="1:10" ht="15" thickBot="1" x14ac:dyDescent="0.25">
      <c r="A2" s="324" t="s">
        <v>60</v>
      </c>
      <c r="B2" s="20" t="s">
        <v>26</v>
      </c>
      <c r="C2" s="307"/>
      <c r="D2" s="308"/>
      <c r="E2" s="308"/>
      <c r="F2" s="308"/>
      <c r="G2" s="309"/>
      <c r="H2" s="74" t="s">
        <v>57</v>
      </c>
      <c r="I2" s="75">
        <f ca="1">+TODAY()</f>
        <v>43527</v>
      </c>
      <c r="J2" s="18"/>
    </row>
    <row r="3" spans="1:10" ht="15" customHeight="1" thickBot="1" x14ac:dyDescent="0.25">
      <c r="A3" s="325"/>
      <c r="B3" s="313" t="s">
        <v>89</v>
      </c>
      <c r="C3" s="314"/>
      <c r="D3" s="314"/>
      <c r="E3" s="314"/>
      <c r="F3" s="314"/>
      <c r="G3" s="314"/>
      <c r="J3" s="18"/>
    </row>
    <row r="4" spans="1:10" ht="15" thickBot="1" x14ac:dyDescent="0.25">
      <c r="A4" s="325"/>
      <c r="B4" s="21" t="s">
        <v>27</v>
      </c>
      <c r="C4" s="310"/>
      <c r="D4" s="311"/>
      <c r="E4" s="311"/>
      <c r="F4" s="311"/>
      <c r="G4" s="312"/>
      <c r="H4" s="184" t="s">
        <v>56</v>
      </c>
      <c r="I4" s="153"/>
      <c r="J4" s="18"/>
    </row>
    <row r="5" spans="1:10" ht="15" thickBot="1" x14ac:dyDescent="0.25">
      <c r="A5" s="325"/>
      <c r="B5" s="21" t="s">
        <v>28</v>
      </c>
      <c r="C5" s="22"/>
      <c r="D5" s="307"/>
      <c r="E5" s="308"/>
      <c r="F5" s="308"/>
      <c r="G5" s="308"/>
      <c r="H5" s="315"/>
      <c r="I5" s="316"/>
      <c r="J5" s="18"/>
    </row>
    <row r="6" spans="1:10" ht="15" thickBot="1" x14ac:dyDescent="0.25">
      <c r="A6" s="325"/>
      <c r="B6" s="23" t="s">
        <v>55</v>
      </c>
      <c r="C6" s="24"/>
      <c r="D6" s="327"/>
      <c r="E6" s="328"/>
      <c r="F6" s="328"/>
      <c r="G6" s="328"/>
      <c r="H6" s="317"/>
      <c r="I6" s="318"/>
      <c r="J6" s="18"/>
    </row>
    <row r="7" spans="1:10" x14ac:dyDescent="0.2">
      <c r="A7" s="325"/>
      <c r="B7" s="27" t="s">
        <v>29</v>
      </c>
      <c r="C7" s="26"/>
      <c r="D7" s="26"/>
      <c r="E7" s="26"/>
      <c r="F7" s="26"/>
      <c r="G7" s="26"/>
      <c r="H7" s="39"/>
      <c r="I7" s="183"/>
      <c r="J7" s="25"/>
    </row>
    <row r="8" spans="1:10" ht="14.25" customHeight="1" x14ac:dyDescent="0.2">
      <c r="A8" s="326"/>
      <c r="B8" s="334" t="s">
        <v>77</v>
      </c>
      <c r="C8" s="335"/>
      <c r="D8" s="335"/>
      <c r="E8" s="335"/>
      <c r="F8" s="335"/>
      <c r="G8" s="335"/>
      <c r="H8" s="335"/>
      <c r="I8" s="336"/>
      <c r="J8" s="25"/>
    </row>
    <row r="9" spans="1:10" ht="5.25" customHeight="1" x14ac:dyDescent="0.2">
      <c r="B9" s="337"/>
      <c r="C9" s="338"/>
      <c r="D9" s="338"/>
      <c r="E9" s="338"/>
      <c r="F9" s="338"/>
      <c r="G9" s="338"/>
      <c r="H9" s="338"/>
      <c r="I9" s="339"/>
      <c r="J9" s="25"/>
    </row>
    <row r="10" spans="1:10" ht="7.5" customHeight="1" x14ac:dyDescent="0.2">
      <c r="B10" s="340"/>
      <c r="C10" s="341"/>
      <c r="D10" s="341"/>
      <c r="E10" s="341"/>
      <c r="F10" s="341"/>
      <c r="G10" s="341"/>
      <c r="H10" s="341"/>
      <c r="I10" s="342"/>
      <c r="J10" s="25"/>
    </row>
    <row r="11" spans="1:10" x14ac:dyDescent="0.2">
      <c r="B11" s="29" t="s">
        <v>30</v>
      </c>
      <c r="D11" s="31" t="s">
        <v>84</v>
      </c>
      <c r="E11" s="26"/>
      <c r="F11" s="26"/>
      <c r="G11" s="30"/>
      <c r="H11" s="26"/>
      <c r="I11" s="166"/>
      <c r="J11" s="25"/>
    </row>
    <row r="12" spans="1:10" ht="15" x14ac:dyDescent="0.2">
      <c r="A12" s="319" t="s">
        <v>61</v>
      </c>
      <c r="B12" s="73" t="s">
        <v>31</v>
      </c>
      <c r="D12" s="139"/>
      <c r="E12" s="35" t="s">
        <v>32</v>
      </c>
      <c r="F12" s="32"/>
      <c r="G12" s="138"/>
      <c r="I12" s="129"/>
      <c r="J12" s="25"/>
    </row>
    <row r="13" spans="1:10" x14ac:dyDescent="0.2">
      <c r="A13" s="320"/>
      <c r="I13" s="167"/>
      <c r="J13" s="25"/>
    </row>
    <row r="14" spans="1:10" ht="15" x14ac:dyDescent="0.2">
      <c r="A14" s="320"/>
      <c r="B14" s="16" t="s">
        <v>53</v>
      </c>
      <c r="C14" s="68" t="s">
        <v>33</v>
      </c>
      <c r="D14" s="70" t="s">
        <v>34</v>
      </c>
      <c r="H14" s="26"/>
      <c r="I14" s="346"/>
      <c r="J14" s="25"/>
    </row>
    <row r="15" spans="1:10" ht="15" customHeight="1" x14ac:dyDescent="0.2">
      <c r="A15" s="320"/>
      <c r="B15" s="30" t="s">
        <v>41</v>
      </c>
      <c r="C15" s="33"/>
      <c r="D15" s="26">
        <f>+C15*1</f>
        <v>0</v>
      </c>
      <c r="G15" s="343"/>
      <c r="H15" s="343"/>
      <c r="I15" s="346"/>
      <c r="J15" s="25"/>
    </row>
    <row r="16" spans="1:10" ht="14.25" customHeight="1" x14ac:dyDescent="0.2">
      <c r="A16" s="320"/>
      <c r="B16" s="30" t="s">
        <v>42</v>
      </c>
      <c r="C16" s="33"/>
      <c r="D16" s="26">
        <f>+C16*2</f>
        <v>0</v>
      </c>
      <c r="G16" s="344"/>
      <c r="H16" s="344"/>
      <c r="I16" s="346"/>
      <c r="J16" s="18"/>
    </row>
    <row r="17" spans="1:10" x14ac:dyDescent="0.2">
      <c r="A17" s="320"/>
      <c r="B17" s="30" t="s">
        <v>43</v>
      </c>
      <c r="C17" s="33"/>
      <c r="D17" s="26">
        <f>+C17*5</f>
        <v>0</v>
      </c>
      <c r="G17" s="18"/>
      <c r="H17" s="155"/>
      <c r="I17" s="346"/>
      <c r="J17" s="18"/>
    </row>
    <row r="18" spans="1:10" x14ac:dyDescent="0.2">
      <c r="A18" s="320"/>
      <c r="B18" s="30" t="s">
        <v>44</v>
      </c>
      <c r="C18" s="33"/>
      <c r="D18" s="26">
        <f>+C18*10</f>
        <v>0</v>
      </c>
      <c r="G18" s="156"/>
      <c r="H18" s="157"/>
      <c r="I18" s="346"/>
      <c r="J18" s="18"/>
    </row>
    <row r="19" spans="1:10" x14ac:dyDescent="0.2">
      <c r="A19" s="320"/>
      <c r="B19" s="30" t="s">
        <v>45</v>
      </c>
      <c r="C19" s="33"/>
      <c r="D19" s="26">
        <f>+C19*20</f>
        <v>0</v>
      </c>
      <c r="G19" s="156"/>
      <c r="H19" s="158"/>
      <c r="I19" s="346"/>
      <c r="J19" s="18"/>
    </row>
    <row r="20" spans="1:10" x14ac:dyDescent="0.2">
      <c r="A20" s="320"/>
      <c r="B20" s="30" t="s">
        <v>46</v>
      </c>
      <c r="C20" s="33"/>
      <c r="D20" s="26">
        <f>+C20*50</f>
        <v>0</v>
      </c>
      <c r="G20" s="156"/>
      <c r="H20" s="159"/>
      <c r="I20" s="346"/>
      <c r="J20" s="18"/>
    </row>
    <row r="21" spans="1:10" x14ac:dyDescent="0.2">
      <c r="A21" s="320"/>
      <c r="B21" s="30" t="s">
        <v>47</v>
      </c>
      <c r="C21" s="33"/>
      <c r="D21" s="26">
        <f>+C21*100</f>
        <v>0</v>
      </c>
      <c r="E21" s="138"/>
      <c r="G21" s="18"/>
      <c r="H21" s="158"/>
      <c r="I21" s="346"/>
      <c r="J21" s="18"/>
    </row>
    <row r="22" spans="1:10" ht="15" x14ac:dyDescent="0.2">
      <c r="A22" s="320"/>
      <c r="B22" s="16" t="s">
        <v>54</v>
      </c>
      <c r="C22" s="17"/>
      <c r="D22" s="69" t="s">
        <v>35</v>
      </c>
      <c r="E22" s="137">
        <f>+SUM(D15:D21)</f>
        <v>0</v>
      </c>
      <c r="G22" s="156"/>
      <c r="H22" s="160"/>
      <c r="I22" s="346"/>
      <c r="J22" s="25"/>
    </row>
    <row r="23" spans="1:10" ht="14.25" customHeight="1" x14ac:dyDescent="0.2">
      <c r="A23" s="320"/>
      <c r="B23" s="64" t="s">
        <v>48</v>
      </c>
      <c r="C23" s="33"/>
      <c r="D23" s="26">
        <f>+C23*0.01</f>
        <v>0</v>
      </c>
      <c r="G23" s="347"/>
      <c r="H23" s="347"/>
      <c r="I23" s="346"/>
      <c r="J23" s="25"/>
    </row>
    <row r="24" spans="1:10" ht="16.5" customHeight="1" x14ac:dyDescent="0.2">
      <c r="A24" s="320"/>
      <c r="B24" s="64" t="s">
        <v>49</v>
      </c>
      <c r="C24" s="33"/>
      <c r="D24" s="26">
        <f>+C24*0.05</f>
        <v>0</v>
      </c>
      <c r="G24" s="338"/>
      <c r="H24" s="161"/>
      <c r="I24" s="168"/>
      <c r="J24" s="25"/>
    </row>
    <row r="25" spans="1:10" x14ac:dyDescent="0.2">
      <c r="A25" s="320"/>
      <c r="B25" s="64" t="s">
        <v>50</v>
      </c>
      <c r="C25" s="33"/>
      <c r="D25" s="26">
        <f>+C25*0.1</f>
        <v>0</v>
      </c>
      <c r="G25" s="338"/>
      <c r="H25" s="345"/>
      <c r="I25" s="168"/>
      <c r="J25" s="25"/>
    </row>
    <row r="26" spans="1:10" x14ac:dyDescent="0.2">
      <c r="A26" s="320"/>
      <c r="B26" s="64" t="s">
        <v>51</v>
      </c>
      <c r="C26" s="33"/>
      <c r="D26" s="26">
        <f>+C26*0.25</f>
        <v>0</v>
      </c>
      <c r="G26" s="18"/>
      <c r="H26" s="345"/>
      <c r="I26" s="168"/>
      <c r="J26" s="25"/>
    </row>
    <row r="27" spans="1:10" x14ac:dyDescent="0.2">
      <c r="A27" s="320"/>
      <c r="B27" s="64" t="s">
        <v>52</v>
      </c>
      <c r="C27" s="33"/>
      <c r="D27" s="26">
        <f>+C27*0.5</f>
        <v>0</v>
      </c>
      <c r="H27" s="26"/>
      <c r="I27" s="169"/>
      <c r="J27" s="25"/>
    </row>
    <row r="28" spans="1:10" x14ac:dyDescent="0.2">
      <c r="A28" s="320"/>
      <c r="B28" s="64" t="s">
        <v>41</v>
      </c>
      <c r="C28" s="33"/>
      <c r="D28" s="26">
        <f>+C28*1</f>
        <v>0</v>
      </c>
      <c r="H28" s="36" t="s">
        <v>37</v>
      </c>
      <c r="I28" s="129"/>
      <c r="J28" s="25"/>
    </row>
    <row r="29" spans="1:10" ht="15" thickBot="1" x14ac:dyDescent="0.25">
      <c r="A29" s="320"/>
      <c r="B29" s="28"/>
      <c r="C29" s="34"/>
      <c r="D29" s="69" t="s">
        <v>36</v>
      </c>
      <c r="E29" s="141">
        <f>+SUM(D23:D28)</f>
        <v>0</v>
      </c>
      <c r="G29" s="72" t="s">
        <v>76</v>
      </c>
      <c r="H29" s="162"/>
      <c r="I29" s="129"/>
      <c r="J29" s="18"/>
    </row>
    <row r="30" spans="1:10" ht="15" thickBot="1" x14ac:dyDescent="0.25">
      <c r="A30" s="320"/>
      <c r="B30" s="28"/>
      <c r="C30" s="142"/>
      <c r="D30" s="70" t="s">
        <v>80</v>
      </c>
      <c r="E30" s="136">
        <f>+E29+E22</f>
        <v>0</v>
      </c>
      <c r="F30" s="30"/>
      <c r="G30" s="37" t="s">
        <v>59</v>
      </c>
      <c r="H30" s="163">
        <f>+IF(SUM(E12:F22:E29)=0,,F12+E22+E29)</f>
        <v>0</v>
      </c>
      <c r="I30" s="129"/>
      <c r="J30" s="25"/>
    </row>
    <row r="31" spans="1:10" x14ac:dyDescent="0.2">
      <c r="A31" s="320"/>
      <c r="B31" s="28"/>
      <c r="C31" s="14" t="s">
        <v>75</v>
      </c>
      <c r="D31" s="39"/>
      <c r="E31" s="40"/>
      <c r="F31" s="41"/>
      <c r="G31" s="42" t="s">
        <v>38</v>
      </c>
      <c r="H31" s="164"/>
      <c r="I31" s="129"/>
      <c r="J31" s="18"/>
    </row>
    <row r="32" spans="1:10" ht="15" thickBot="1" x14ac:dyDescent="0.25">
      <c r="A32" s="320"/>
      <c r="B32" s="149" t="s">
        <v>85</v>
      </c>
      <c r="G32" s="70" t="s">
        <v>40</v>
      </c>
      <c r="H32" s="165">
        <f>+(H30+H31)-H29</f>
        <v>0</v>
      </c>
      <c r="I32" s="129"/>
      <c r="J32" s="38"/>
    </row>
    <row r="33" spans="1:10" ht="29.25" customHeight="1" thickTop="1" x14ac:dyDescent="0.2">
      <c r="A33" s="321"/>
      <c r="B33" s="348"/>
      <c r="C33" s="349"/>
      <c r="D33" s="349"/>
      <c r="E33" s="349"/>
      <c r="F33" s="349"/>
      <c r="G33" s="349"/>
      <c r="H33" s="349"/>
      <c r="I33" s="350"/>
      <c r="J33" s="38"/>
    </row>
    <row r="34" spans="1:10" ht="25.5" customHeight="1" thickBot="1" x14ac:dyDescent="0.25">
      <c r="A34" s="148"/>
      <c r="B34" s="329" t="s">
        <v>20</v>
      </c>
      <c r="C34" s="329"/>
      <c r="D34" s="329"/>
      <c r="E34" s="329"/>
      <c r="F34" s="329"/>
      <c r="G34" s="329"/>
      <c r="H34" s="329"/>
      <c r="I34" s="330"/>
      <c r="J34" s="38"/>
    </row>
    <row r="35" spans="1:10" ht="20.25" customHeight="1" thickTop="1" thickBot="1" x14ac:dyDescent="0.25">
      <c r="A35" s="322" t="s">
        <v>62</v>
      </c>
      <c r="B35" s="331" t="s">
        <v>21</v>
      </c>
      <c r="C35" s="332"/>
      <c r="D35" s="332"/>
      <c r="E35" s="332"/>
      <c r="F35" s="332"/>
      <c r="G35" s="332"/>
      <c r="H35" s="332"/>
      <c r="I35" s="333"/>
      <c r="J35" s="38"/>
    </row>
    <row r="36" spans="1:10" ht="15" thickBot="1" x14ac:dyDescent="0.25">
      <c r="A36" s="323"/>
      <c r="B36" s="283" t="s">
        <v>87</v>
      </c>
      <c r="C36" s="284"/>
      <c r="D36" s="62" t="s">
        <v>6</v>
      </c>
      <c r="E36" s="62" t="s">
        <v>7</v>
      </c>
      <c r="F36" s="63" t="s">
        <v>8</v>
      </c>
      <c r="G36" s="62" t="s">
        <v>9</v>
      </c>
      <c r="H36" s="287" t="s">
        <v>10</v>
      </c>
      <c r="I36" s="288"/>
      <c r="J36" s="43"/>
    </row>
    <row r="37" spans="1:10" ht="36" customHeight="1" thickBot="1" x14ac:dyDescent="0.25">
      <c r="A37" s="323"/>
      <c r="B37" s="285"/>
      <c r="C37" s="286"/>
      <c r="D37" s="134"/>
      <c r="E37" s="134"/>
      <c r="F37" s="134"/>
      <c r="G37" s="134"/>
      <c r="H37" s="277"/>
      <c r="I37" s="278"/>
      <c r="J37" s="18"/>
    </row>
    <row r="38" spans="1:10" ht="24" customHeight="1" thickBot="1" x14ac:dyDescent="0.25">
      <c r="A38" s="322"/>
      <c r="B38" s="152" t="s">
        <v>97</v>
      </c>
      <c r="C38" s="151">
        <f>+H32+H21</f>
        <v>0</v>
      </c>
      <c r="D38" s="150" t="str">
        <f>+IF(SUM(B37:I37)=C38,"Match",SUM(B37:I37)-C38)</f>
        <v>Match</v>
      </c>
      <c r="E38" s="147" t="str">
        <f>+IF(SUM(B37:I37)&lt;C38,"Under",IF(SUM(B37:I37)&gt;C38,"Over","Match"))</f>
        <v>Match</v>
      </c>
      <c r="F38" s="147" t="str">
        <f>+IF(SUM(B37:I37)&lt;C38,"Under",IF(SUM(B37:I37)&gt;C38,"Over","Match"))</f>
        <v>Match</v>
      </c>
      <c r="G38" s="135" t="s">
        <v>97</v>
      </c>
      <c r="H38" s="304" t="s">
        <v>86</v>
      </c>
      <c r="I38" s="305"/>
      <c r="J38" s="18"/>
    </row>
    <row r="39" spans="1:10" ht="13.5" customHeight="1" x14ac:dyDescent="0.2">
      <c r="A39" s="323"/>
      <c r="B39" s="298" t="s">
        <v>25</v>
      </c>
      <c r="C39" s="299"/>
      <c r="D39" s="300"/>
      <c r="E39" s="300"/>
      <c r="F39" s="300"/>
      <c r="G39" s="300"/>
      <c r="H39" s="300"/>
      <c r="I39" s="301"/>
      <c r="J39" s="18"/>
    </row>
    <row r="40" spans="1:10" ht="21.75" customHeight="1" x14ac:dyDescent="0.2">
      <c r="A40" s="322"/>
      <c r="B40" s="302"/>
      <c r="C40" s="303"/>
      <c r="D40" s="303"/>
      <c r="E40" s="303"/>
      <c r="F40" s="295"/>
      <c r="G40" s="295"/>
      <c r="H40" s="181"/>
      <c r="I40" s="182"/>
      <c r="J40" s="18"/>
    </row>
    <row r="41" spans="1:10" ht="15" customHeight="1" x14ac:dyDescent="0.2">
      <c r="A41" s="289" t="s">
        <v>98</v>
      </c>
      <c r="B41" s="170" t="s">
        <v>83</v>
      </c>
      <c r="C41" s="171"/>
      <c r="D41" s="171"/>
      <c r="E41" s="179"/>
      <c r="F41" s="296" t="s">
        <v>73</v>
      </c>
      <c r="G41" s="297"/>
      <c r="H41" s="172" t="s">
        <v>39</v>
      </c>
      <c r="I41" s="173"/>
      <c r="J41" s="18"/>
    </row>
    <row r="42" spans="1:10" ht="22.5" customHeight="1" x14ac:dyDescent="0.2">
      <c r="A42" s="290"/>
      <c r="B42" s="292"/>
      <c r="C42" s="293"/>
      <c r="D42" s="293"/>
      <c r="E42" s="294"/>
      <c r="F42" s="180"/>
      <c r="G42" s="175"/>
      <c r="H42" s="174"/>
      <c r="I42" s="175"/>
      <c r="J42" s="44"/>
    </row>
    <row r="43" spans="1:10" ht="18" x14ac:dyDescent="0.2">
      <c r="A43" s="291"/>
      <c r="B43" s="176"/>
      <c r="C43" s="128"/>
      <c r="D43" s="128"/>
      <c r="E43" s="178"/>
      <c r="F43" s="71"/>
      <c r="G43" s="178"/>
      <c r="H43" s="177"/>
      <c r="I43" s="178"/>
      <c r="J43" s="44"/>
    </row>
    <row r="44" spans="1:10" ht="18" x14ac:dyDescent="0.2">
      <c r="A44" s="154"/>
      <c r="J44" s="44"/>
    </row>
    <row r="45" spans="1:10" ht="18" x14ac:dyDescent="0.2">
      <c r="J45" s="44"/>
    </row>
    <row r="46" spans="1:10" x14ac:dyDescent="0.2">
      <c r="J46" s="46"/>
    </row>
    <row r="47" spans="1:10" x14ac:dyDescent="0.2">
      <c r="J47" s="46"/>
    </row>
    <row r="48" spans="1:10" x14ac:dyDescent="0.2">
      <c r="J48" s="46"/>
    </row>
    <row r="49" spans="1:10" x14ac:dyDescent="0.2">
      <c r="B49" s="47"/>
      <c r="C49" s="48"/>
      <c r="D49" s="48"/>
      <c r="E49" s="48"/>
      <c r="F49" s="48"/>
      <c r="G49" s="47"/>
      <c r="H49" s="48"/>
      <c r="I49" s="48"/>
      <c r="J49" s="18"/>
    </row>
    <row r="50" spans="1:10" x14ac:dyDescent="0.2">
      <c r="A50" s="45"/>
      <c r="J50" s="46"/>
    </row>
    <row r="51" spans="1:10" ht="15" x14ac:dyDescent="0.2">
      <c r="B51" s="18"/>
      <c r="C51" s="50"/>
      <c r="D51" s="51"/>
      <c r="E51" s="51"/>
      <c r="F51" s="50"/>
      <c r="G51" s="52"/>
      <c r="H51" s="53"/>
      <c r="I51" s="48"/>
      <c r="J51" s="18"/>
    </row>
    <row r="52" spans="1:10" ht="15.75" x14ac:dyDescent="0.2">
      <c r="A52" s="49"/>
      <c r="B52" s="65"/>
      <c r="C52" s="65"/>
      <c r="D52" s="65"/>
      <c r="E52" s="65"/>
      <c r="F52" s="65"/>
      <c r="G52" s="65"/>
      <c r="H52" s="65"/>
      <c r="I52" s="65"/>
      <c r="J52" s="18"/>
    </row>
    <row r="53" spans="1:10" ht="15.75" x14ac:dyDescent="0.2">
      <c r="A53" s="65"/>
      <c r="B53" s="18"/>
      <c r="C53" s="54"/>
      <c r="D53" s="55"/>
      <c r="E53" s="18"/>
      <c r="F53" s="18"/>
      <c r="J53" s="18"/>
    </row>
    <row r="54" spans="1:10" ht="15.75" customHeight="1" x14ac:dyDescent="0.2">
      <c r="A54" s="49"/>
      <c r="B54" s="18"/>
      <c r="C54" s="54"/>
      <c r="D54" s="55"/>
      <c r="E54" s="55"/>
      <c r="F54" s="55"/>
      <c r="H54" s="48"/>
      <c r="I54" s="48"/>
      <c r="J54" s="18"/>
    </row>
    <row r="55" spans="1:10" x14ac:dyDescent="0.2">
      <c r="A55" s="49"/>
      <c r="B55" s="66"/>
      <c r="C55" s="56"/>
      <c r="D55" s="18"/>
      <c r="E55" s="18"/>
      <c r="F55" s="18"/>
      <c r="H55" s="48"/>
      <c r="I55" s="48"/>
      <c r="J55" s="18"/>
    </row>
    <row r="56" spans="1:10" ht="15" x14ac:dyDescent="0.2">
      <c r="A56" s="49"/>
      <c r="B56" s="67"/>
      <c r="C56" s="56"/>
      <c r="D56" s="57"/>
      <c r="E56" s="57"/>
      <c r="F56" s="57"/>
      <c r="G56" s="46"/>
      <c r="H56" s="48"/>
      <c r="I56" s="48"/>
      <c r="J56" s="18"/>
    </row>
    <row r="57" spans="1:10" ht="15" x14ac:dyDescent="0.2">
      <c r="A57" s="49"/>
      <c r="B57" s="67"/>
      <c r="C57" s="56"/>
      <c r="D57" s="57"/>
      <c r="E57" s="57"/>
      <c r="F57" s="59"/>
      <c r="G57" s="18"/>
      <c r="J57" s="18"/>
    </row>
    <row r="58" spans="1:10" ht="15" x14ac:dyDescent="0.2">
      <c r="A58" s="58"/>
      <c r="B58" s="67"/>
      <c r="C58" s="54"/>
      <c r="D58" s="57"/>
      <c r="E58" s="57"/>
      <c r="F58" s="57"/>
      <c r="G58" s="18"/>
      <c r="J58" s="18"/>
    </row>
    <row r="59" spans="1:10" ht="15" x14ac:dyDescent="0.2">
      <c r="A59" s="58"/>
      <c r="B59" s="18"/>
      <c r="C59" s="56"/>
      <c r="D59" s="55"/>
      <c r="E59" s="55"/>
      <c r="F59" s="55"/>
      <c r="G59" s="18"/>
      <c r="J59" s="18"/>
    </row>
    <row r="60" spans="1:10" ht="15" x14ac:dyDescent="0.2">
      <c r="A60" s="58"/>
      <c r="B60" s="60"/>
      <c r="C60" s="57"/>
      <c r="D60" s="18"/>
      <c r="E60" s="18"/>
      <c r="F60" s="18"/>
      <c r="G60" s="18"/>
      <c r="J60" s="18"/>
    </row>
    <row r="61" spans="1:10" x14ac:dyDescent="0.2">
      <c r="A61" s="58"/>
      <c r="B61" s="60"/>
      <c r="C61" s="18"/>
      <c r="D61" s="18"/>
      <c r="E61" s="18"/>
      <c r="F61" s="18"/>
      <c r="J61" s="18"/>
    </row>
    <row r="62" spans="1:10" x14ac:dyDescent="0.2">
      <c r="A62" s="58"/>
      <c r="B62" s="60"/>
      <c r="C62" s="18"/>
      <c r="D62" s="18"/>
      <c r="E62" s="18"/>
      <c r="F62" s="18"/>
      <c r="J62" s="18"/>
    </row>
    <row r="63" spans="1:10" x14ac:dyDescent="0.2">
      <c r="A63" s="58"/>
      <c r="B63" s="18"/>
      <c r="C63" s="18"/>
      <c r="D63" s="18"/>
      <c r="E63" s="18"/>
      <c r="F63" s="18"/>
      <c r="J63" s="18"/>
    </row>
    <row r="64" spans="1:10" x14ac:dyDescent="0.2">
      <c r="A64" s="58"/>
      <c r="B64" s="18"/>
      <c r="C64" s="18"/>
      <c r="D64" s="18"/>
      <c r="E64" s="18"/>
      <c r="F64" s="18"/>
      <c r="J64" s="18"/>
    </row>
    <row r="65" spans="1:10" x14ac:dyDescent="0.2">
      <c r="A65" s="58"/>
      <c r="B65" s="61"/>
      <c r="C65" s="18"/>
      <c r="D65" s="18"/>
      <c r="E65" s="18"/>
      <c r="F65" s="18"/>
      <c r="J65" s="18"/>
    </row>
    <row r="66" spans="1:10" x14ac:dyDescent="0.2">
      <c r="A66" s="58"/>
      <c r="B66" s="60"/>
      <c r="C66" s="18"/>
      <c r="D66" s="18"/>
      <c r="E66" s="18"/>
      <c r="F66" s="18"/>
      <c r="J66" s="18"/>
    </row>
    <row r="67" spans="1:10" x14ac:dyDescent="0.2">
      <c r="A67" s="58"/>
      <c r="B67" s="60"/>
      <c r="C67" s="18"/>
      <c r="D67" s="18"/>
      <c r="E67" s="18"/>
      <c r="F67" s="18"/>
      <c r="J67" s="18"/>
    </row>
    <row r="68" spans="1:10" x14ac:dyDescent="0.2">
      <c r="A68" s="58"/>
      <c r="B68" s="60"/>
      <c r="C68" s="18"/>
      <c r="D68" s="18"/>
      <c r="E68" s="18"/>
      <c r="F68" s="18"/>
      <c r="J68" s="18"/>
    </row>
    <row r="69" spans="1:10" x14ac:dyDescent="0.2">
      <c r="A69" s="58"/>
      <c r="B69" s="60"/>
      <c r="C69" s="18"/>
      <c r="D69" s="18"/>
      <c r="E69" s="18"/>
      <c r="F69" s="18"/>
      <c r="J69" s="18"/>
    </row>
    <row r="70" spans="1:10" x14ac:dyDescent="0.2">
      <c r="A70" s="58"/>
      <c r="B70" s="60"/>
      <c r="C70" s="18"/>
      <c r="D70" s="18"/>
      <c r="E70" s="18"/>
      <c r="F70" s="18"/>
      <c r="J70" s="18"/>
    </row>
    <row r="71" spans="1:10" x14ac:dyDescent="0.2">
      <c r="A71" s="58"/>
      <c r="B71" s="60"/>
      <c r="C71" s="18"/>
      <c r="D71" s="18"/>
      <c r="E71" s="18"/>
      <c r="F71" s="18"/>
      <c r="J71" s="18"/>
    </row>
    <row r="72" spans="1:10" x14ac:dyDescent="0.2">
      <c r="A72" s="58"/>
      <c r="B72" s="18"/>
      <c r="C72" s="18"/>
      <c r="D72" s="18"/>
      <c r="E72" s="18"/>
      <c r="F72" s="18"/>
      <c r="J72" s="18"/>
    </row>
    <row r="73" spans="1:10" x14ac:dyDescent="0.2">
      <c r="A73" s="58"/>
      <c r="B73" s="18"/>
      <c r="C73" s="18"/>
      <c r="D73" s="18"/>
      <c r="E73" s="18"/>
      <c r="F73" s="18"/>
      <c r="J73" s="18"/>
    </row>
    <row r="74" spans="1:10" x14ac:dyDescent="0.2">
      <c r="A74" s="58"/>
      <c r="B74" s="18"/>
      <c r="C74" s="18"/>
      <c r="D74" s="18"/>
      <c r="E74" s="18"/>
      <c r="F74" s="18"/>
      <c r="J74" s="18"/>
    </row>
    <row r="75" spans="1:10" x14ac:dyDescent="0.2">
      <c r="A75" s="58"/>
      <c r="B75" s="18"/>
      <c r="C75" s="18"/>
      <c r="D75" s="18"/>
      <c r="E75" s="18"/>
      <c r="F75" s="18"/>
      <c r="J75" s="18"/>
    </row>
    <row r="76" spans="1:10" x14ac:dyDescent="0.2">
      <c r="A76" s="58"/>
      <c r="B76" s="18"/>
      <c r="C76" s="18"/>
      <c r="D76" s="18"/>
      <c r="E76" s="18"/>
      <c r="F76" s="18"/>
      <c r="J76" s="18"/>
    </row>
    <row r="77" spans="1:10" x14ac:dyDescent="0.2">
      <c r="A77" s="58"/>
      <c r="B77" s="18"/>
      <c r="C77" s="18"/>
      <c r="D77" s="18"/>
      <c r="E77" s="18"/>
      <c r="F77" s="18"/>
      <c r="J77" s="18"/>
    </row>
    <row r="78" spans="1:10" x14ac:dyDescent="0.2">
      <c r="A78" s="58"/>
      <c r="B78" s="18"/>
      <c r="C78" s="18"/>
      <c r="D78" s="18"/>
      <c r="E78" s="18"/>
      <c r="F78" s="18"/>
      <c r="J78" s="18"/>
    </row>
    <row r="79" spans="1:10" x14ac:dyDescent="0.2">
      <c r="A79" s="58"/>
      <c r="B79" s="18"/>
      <c r="C79" s="18"/>
      <c r="D79" s="18"/>
      <c r="E79" s="18"/>
      <c r="F79" s="18"/>
      <c r="J79" s="18"/>
    </row>
    <row r="80" spans="1:10" x14ac:dyDescent="0.2">
      <c r="A80" s="58"/>
      <c r="B80" s="18"/>
      <c r="C80" s="18"/>
      <c r="D80" s="18"/>
      <c r="E80" s="18"/>
      <c r="F80" s="18"/>
      <c r="J80" s="18"/>
    </row>
    <row r="81" spans="1:10" x14ac:dyDescent="0.2">
      <c r="A81" s="58"/>
      <c r="B81" s="18"/>
      <c r="C81" s="18"/>
      <c r="D81" s="18"/>
      <c r="E81" s="18"/>
      <c r="F81" s="18"/>
      <c r="J81" s="18"/>
    </row>
    <row r="82" spans="1:10" x14ac:dyDescent="0.2">
      <c r="A82" s="58"/>
      <c r="B82" s="18"/>
      <c r="C82" s="18"/>
      <c r="D82" s="18"/>
      <c r="E82" s="18"/>
      <c r="F82" s="18"/>
      <c r="J82" s="18"/>
    </row>
    <row r="83" spans="1:10" x14ac:dyDescent="0.2">
      <c r="A83" s="58"/>
      <c r="B83" s="18"/>
      <c r="C83" s="18"/>
      <c r="D83" s="18"/>
      <c r="E83" s="18"/>
      <c r="F83" s="18"/>
      <c r="J83" s="18"/>
    </row>
    <row r="84" spans="1:10" x14ac:dyDescent="0.2">
      <c r="A84" s="58"/>
      <c r="B84" s="18"/>
      <c r="C84" s="18"/>
      <c r="D84" s="18"/>
      <c r="E84" s="18"/>
      <c r="F84" s="18"/>
      <c r="J84" s="18"/>
    </row>
    <row r="85" spans="1:10" x14ac:dyDescent="0.2">
      <c r="A85" s="58"/>
      <c r="B85" s="18"/>
      <c r="C85" s="18"/>
      <c r="D85" s="18"/>
      <c r="E85" s="18"/>
      <c r="F85" s="18"/>
      <c r="J85" s="18"/>
    </row>
    <row r="86" spans="1:10" x14ac:dyDescent="0.2">
      <c r="A86" s="58"/>
      <c r="B86" s="18"/>
      <c r="C86" s="18"/>
      <c r="D86" s="18"/>
      <c r="E86" s="18"/>
      <c r="F86" s="18"/>
      <c r="J86" s="18"/>
    </row>
    <row r="87" spans="1:10" x14ac:dyDescent="0.2">
      <c r="A87" s="58"/>
      <c r="B87" s="18"/>
      <c r="C87" s="18"/>
      <c r="D87" s="18"/>
      <c r="E87" s="18"/>
      <c r="F87" s="18"/>
      <c r="J87" s="18"/>
    </row>
    <row r="88" spans="1:10" x14ac:dyDescent="0.2">
      <c r="A88" s="58"/>
      <c r="B88" s="18"/>
      <c r="C88" s="18"/>
      <c r="D88" s="18"/>
      <c r="E88" s="18"/>
      <c r="F88" s="18"/>
      <c r="J88" s="18"/>
    </row>
    <row r="89" spans="1:10" x14ac:dyDescent="0.2">
      <c r="A89" s="58"/>
      <c r="B89" s="18"/>
      <c r="C89" s="18"/>
      <c r="D89" s="18"/>
      <c r="E89" s="18"/>
      <c r="F89" s="18"/>
      <c r="J89" s="18"/>
    </row>
    <row r="90" spans="1:10" x14ac:dyDescent="0.2">
      <c r="A90" s="58"/>
      <c r="B90" s="18"/>
      <c r="C90" s="18"/>
      <c r="D90" s="18"/>
      <c r="E90" s="18"/>
      <c r="F90" s="18"/>
      <c r="J90" s="18"/>
    </row>
    <row r="91" spans="1:10" x14ac:dyDescent="0.2">
      <c r="A91" s="58"/>
      <c r="B91" s="18"/>
      <c r="C91" s="18"/>
      <c r="D91" s="18"/>
      <c r="E91" s="18"/>
      <c r="F91" s="18"/>
      <c r="J91" s="18"/>
    </row>
    <row r="92" spans="1:10" x14ac:dyDescent="0.2">
      <c r="A92" s="58"/>
      <c r="B92" s="18"/>
      <c r="C92" s="18"/>
      <c r="D92" s="18"/>
      <c r="E92" s="18"/>
      <c r="F92" s="18"/>
      <c r="J92" s="18"/>
    </row>
    <row r="93" spans="1:10" x14ac:dyDescent="0.2">
      <c r="A93" s="58"/>
      <c r="B93" s="18"/>
      <c r="C93" s="18"/>
      <c r="D93" s="18"/>
      <c r="E93" s="18"/>
      <c r="F93" s="18"/>
      <c r="J93" s="18"/>
    </row>
    <row r="94" spans="1:10" x14ac:dyDescent="0.2">
      <c r="A94" s="58"/>
      <c r="B94" s="18"/>
      <c r="C94" s="18"/>
      <c r="D94" s="18"/>
      <c r="E94" s="18"/>
      <c r="F94" s="18"/>
      <c r="J94" s="18"/>
    </row>
    <row r="95" spans="1:10" x14ac:dyDescent="0.2">
      <c r="A95" s="58"/>
      <c r="B95" s="18"/>
      <c r="C95" s="18"/>
      <c r="D95" s="18"/>
      <c r="E95" s="18"/>
      <c r="F95" s="18"/>
      <c r="J95" s="18"/>
    </row>
    <row r="96" spans="1:10" x14ac:dyDescent="0.2">
      <c r="A96" s="58"/>
      <c r="B96" s="18"/>
      <c r="C96" s="18"/>
      <c r="D96" s="18"/>
      <c r="E96" s="18"/>
      <c r="F96" s="18"/>
      <c r="J96" s="18"/>
    </row>
    <row r="97" spans="1:10" x14ac:dyDescent="0.2">
      <c r="A97" s="58"/>
      <c r="B97" s="18"/>
      <c r="C97" s="18"/>
      <c r="D97" s="18"/>
      <c r="E97" s="18"/>
      <c r="F97" s="18"/>
      <c r="J97" s="18"/>
    </row>
    <row r="98" spans="1:10" x14ac:dyDescent="0.2">
      <c r="A98" s="58"/>
      <c r="B98" s="18"/>
      <c r="C98" s="18"/>
      <c r="D98" s="18"/>
      <c r="E98" s="18"/>
      <c r="F98" s="18"/>
      <c r="J98" s="18"/>
    </row>
    <row r="99" spans="1:10" x14ac:dyDescent="0.2">
      <c r="A99" s="58"/>
      <c r="B99" s="18"/>
      <c r="C99" s="18"/>
      <c r="D99" s="18"/>
      <c r="E99" s="18"/>
      <c r="F99" s="18"/>
      <c r="J99" s="18"/>
    </row>
    <row r="100" spans="1:10" x14ac:dyDescent="0.2">
      <c r="A100" s="58"/>
      <c r="B100" s="18"/>
      <c r="C100" s="18"/>
      <c r="D100" s="18"/>
      <c r="E100" s="18"/>
      <c r="F100" s="18"/>
      <c r="J100" s="18"/>
    </row>
    <row r="101" spans="1:10" x14ac:dyDescent="0.2">
      <c r="A101" s="58"/>
      <c r="B101" s="18"/>
      <c r="C101" s="18"/>
      <c r="D101" s="18"/>
      <c r="E101" s="18"/>
      <c r="F101" s="18"/>
      <c r="J101" s="18"/>
    </row>
    <row r="102" spans="1:10" x14ac:dyDescent="0.2">
      <c r="A102" s="58"/>
      <c r="B102" s="18"/>
      <c r="C102" s="18"/>
      <c r="D102" s="18"/>
      <c r="E102" s="18"/>
      <c r="F102" s="18"/>
      <c r="J102" s="18"/>
    </row>
    <row r="103" spans="1:10" x14ac:dyDescent="0.2">
      <c r="A103" s="58"/>
      <c r="B103" s="18"/>
      <c r="C103" s="18"/>
      <c r="D103" s="18"/>
      <c r="E103" s="18"/>
      <c r="F103" s="18"/>
      <c r="J103" s="18"/>
    </row>
    <row r="104" spans="1:10" x14ac:dyDescent="0.2">
      <c r="A104" s="58"/>
      <c r="B104" s="18"/>
      <c r="C104" s="18"/>
      <c r="J104" s="18"/>
    </row>
    <row r="105" spans="1:10" x14ac:dyDescent="0.2">
      <c r="A105" s="58"/>
      <c r="B105" s="18"/>
      <c r="C105" s="18"/>
      <c r="J105" s="18"/>
    </row>
    <row r="106" spans="1:10" x14ac:dyDescent="0.2">
      <c r="A106" s="58"/>
      <c r="B106" s="18"/>
      <c r="C106" s="18"/>
      <c r="J106" s="18"/>
    </row>
    <row r="107" spans="1:10" x14ac:dyDescent="0.2">
      <c r="A107" s="58"/>
      <c r="B107" s="18"/>
      <c r="C107" s="18"/>
    </row>
    <row r="108" spans="1:10" x14ac:dyDescent="0.2">
      <c r="A108" s="58"/>
      <c r="B108" s="18"/>
      <c r="C108" s="18"/>
    </row>
    <row r="109" spans="1:10" x14ac:dyDescent="0.2">
      <c r="A109" s="58"/>
      <c r="B109" s="18"/>
      <c r="C109" s="18"/>
    </row>
    <row r="110" spans="1:10" x14ac:dyDescent="0.2">
      <c r="A110" s="58"/>
      <c r="B110" s="18"/>
      <c r="C110" s="18"/>
    </row>
    <row r="111" spans="1:10" x14ac:dyDescent="0.2">
      <c r="A111" s="58"/>
      <c r="B111" s="18"/>
      <c r="C111" s="18"/>
    </row>
    <row r="112" spans="1:10" x14ac:dyDescent="0.2">
      <c r="A112" s="58"/>
      <c r="B112" s="18"/>
      <c r="C112" s="18"/>
    </row>
    <row r="113" spans="1:3" x14ac:dyDescent="0.2">
      <c r="A113" s="58"/>
      <c r="B113" s="18"/>
      <c r="C113" s="18"/>
    </row>
    <row r="114" spans="1:3" x14ac:dyDescent="0.2">
      <c r="A114" s="58"/>
      <c r="B114" s="18"/>
      <c r="C114" s="18"/>
    </row>
    <row r="115" spans="1:3" x14ac:dyDescent="0.2">
      <c r="A115" s="58"/>
      <c r="B115" s="18"/>
      <c r="C115" s="18"/>
    </row>
    <row r="116" spans="1:3" x14ac:dyDescent="0.2">
      <c r="A116" s="58"/>
      <c r="B116" s="18"/>
      <c r="C116" s="18"/>
    </row>
    <row r="117" spans="1:3" x14ac:dyDescent="0.2">
      <c r="A117" s="58"/>
      <c r="B117" s="18"/>
      <c r="C117" s="18"/>
    </row>
    <row r="118" spans="1:3" x14ac:dyDescent="0.2">
      <c r="A118" s="58"/>
      <c r="B118" s="18"/>
      <c r="C118" s="18"/>
    </row>
    <row r="119" spans="1:3" x14ac:dyDescent="0.2">
      <c r="A119" s="58"/>
      <c r="B119" s="18"/>
      <c r="C119" s="18"/>
    </row>
    <row r="120" spans="1:3" x14ac:dyDescent="0.2">
      <c r="A120" s="58"/>
      <c r="B120" s="18"/>
      <c r="C120" s="18"/>
    </row>
    <row r="121" spans="1:3" x14ac:dyDescent="0.2">
      <c r="A121" s="58"/>
      <c r="B121" s="18"/>
      <c r="C121" s="18"/>
    </row>
    <row r="122" spans="1:3" x14ac:dyDescent="0.2">
      <c r="A122" s="58"/>
      <c r="B122" s="18"/>
      <c r="C122" s="18"/>
    </row>
    <row r="123" spans="1:3" x14ac:dyDescent="0.2">
      <c r="A123" s="58"/>
      <c r="B123" s="18"/>
      <c r="C123" s="18"/>
    </row>
    <row r="124" spans="1:3" x14ac:dyDescent="0.2">
      <c r="A124" s="58"/>
      <c r="B124" s="18"/>
      <c r="C124" s="18"/>
    </row>
    <row r="125" spans="1:3" x14ac:dyDescent="0.2">
      <c r="A125" s="58"/>
      <c r="B125" s="18"/>
      <c r="C125" s="18"/>
    </row>
    <row r="126" spans="1:3" x14ac:dyDescent="0.2">
      <c r="A126" s="58"/>
      <c r="B126" s="18"/>
      <c r="C126" s="18"/>
    </row>
    <row r="127" spans="1:3" x14ac:dyDescent="0.2">
      <c r="A127" s="58"/>
      <c r="B127" s="18"/>
      <c r="C127" s="18"/>
    </row>
    <row r="128" spans="1:3" x14ac:dyDescent="0.2">
      <c r="A128" s="58"/>
      <c r="B128" s="18"/>
      <c r="C128" s="18"/>
    </row>
    <row r="129" spans="1:3" x14ac:dyDescent="0.2">
      <c r="A129" s="58"/>
      <c r="B129" s="18"/>
      <c r="C129" s="18"/>
    </row>
    <row r="130" spans="1:3" x14ac:dyDescent="0.2">
      <c r="A130" s="58"/>
      <c r="B130" s="18"/>
      <c r="C130" s="18"/>
    </row>
    <row r="131" spans="1:3" x14ac:dyDescent="0.2">
      <c r="A131" s="58"/>
      <c r="B131" s="18"/>
      <c r="C131" s="18"/>
    </row>
    <row r="132" spans="1:3" x14ac:dyDescent="0.2">
      <c r="A132" s="58"/>
      <c r="B132" s="18"/>
      <c r="C132" s="18"/>
    </row>
    <row r="133" spans="1:3" x14ac:dyDescent="0.2">
      <c r="A133" s="58"/>
      <c r="B133" s="18"/>
      <c r="C133" s="18"/>
    </row>
    <row r="134" spans="1:3" x14ac:dyDescent="0.2">
      <c r="A134" s="58"/>
      <c r="B134" s="18"/>
      <c r="C134" s="18"/>
    </row>
    <row r="135" spans="1:3" x14ac:dyDescent="0.2">
      <c r="A135" s="58"/>
      <c r="B135" s="18"/>
      <c r="C135" s="18"/>
    </row>
    <row r="136" spans="1:3" x14ac:dyDescent="0.2">
      <c r="A136" s="58"/>
      <c r="B136" s="18"/>
      <c r="C136" s="18"/>
    </row>
    <row r="137" spans="1:3" x14ac:dyDescent="0.2">
      <c r="A137" s="58"/>
      <c r="B137" s="18"/>
      <c r="C137" s="18"/>
    </row>
    <row r="138" spans="1:3" x14ac:dyDescent="0.2">
      <c r="A138" s="58"/>
      <c r="B138" s="18"/>
      <c r="C138" s="18"/>
    </row>
    <row r="139" spans="1:3" x14ac:dyDescent="0.2">
      <c r="A139" s="58"/>
      <c r="B139" s="18"/>
      <c r="C139" s="18"/>
    </row>
    <row r="140" spans="1:3" x14ac:dyDescent="0.2">
      <c r="A140" s="58"/>
      <c r="B140" s="18"/>
      <c r="C140" s="18"/>
    </row>
    <row r="141" spans="1:3" x14ac:dyDescent="0.2">
      <c r="A141" s="58"/>
      <c r="B141" s="18"/>
      <c r="C141" s="18"/>
    </row>
    <row r="142" spans="1:3" x14ac:dyDescent="0.2">
      <c r="A142" s="58"/>
      <c r="B142" s="18"/>
      <c r="C142" s="18"/>
    </row>
    <row r="143" spans="1:3" x14ac:dyDescent="0.2">
      <c r="A143" s="58"/>
      <c r="B143" s="18"/>
      <c r="C143" s="18"/>
    </row>
    <row r="144" spans="1:3" x14ac:dyDescent="0.2">
      <c r="A144" s="58"/>
      <c r="B144" s="18"/>
      <c r="C144" s="18"/>
    </row>
    <row r="145" spans="1:3" x14ac:dyDescent="0.2">
      <c r="A145" s="58"/>
      <c r="B145" s="18"/>
      <c r="C145" s="18"/>
    </row>
    <row r="146" spans="1:3" x14ac:dyDescent="0.2">
      <c r="A146" s="58"/>
      <c r="B146" s="18"/>
      <c r="C146" s="18"/>
    </row>
    <row r="147" spans="1:3" x14ac:dyDescent="0.2">
      <c r="A147" s="58"/>
      <c r="B147" s="18"/>
      <c r="C147" s="18"/>
    </row>
    <row r="148" spans="1:3" x14ac:dyDescent="0.2">
      <c r="A148" s="58"/>
      <c r="B148" s="18"/>
      <c r="C148" s="18"/>
    </row>
    <row r="149" spans="1:3" x14ac:dyDescent="0.2">
      <c r="A149" s="58"/>
      <c r="B149" s="18"/>
      <c r="C149" s="18"/>
    </row>
    <row r="150" spans="1:3" x14ac:dyDescent="0.2">
      <c r="A150" s="58"/>
      <c r="B150" s="18"/>
      <c r="C150" s="18"/>
    </row>
    <row r="151" spans="1:3" x14ac:dyDescent="0.2">
      <c r="A151" s="58"/>
      <c r="B151" s="18"/>
      <c r="C151" s="18"/>
    </row>
    <row r="152" spans="1:3" x14ac:dyDescent="0.2">
      <c r="A152" s="58"/>
      <c r="B152" s="18"/>
      <c r="C152" s="18"/>
    </row>
    <row r="153" spans="1:3" x14ac:dyDescent="0.2">
      <c r="A153" s="58"/>
      <c r="B153" s="18"/>
      <c r="C153" s="18"/>
    </row>
    <row r="154" spans="1:3" x14ac:dyDescent="0.2">
      <c r="A154" s="58"/>
      <c r="B154" s="18"/>
      <c r="C154" s="18"/>
    </row>
    <row r="155" spans="1:3" x14ac:dyDescent="0.2">
      <c r="A155" s="58"/>
      <c r="B155" s="18"/>
      <c r="C155" s="18"/>
    </row>
    <row r="156" spans="1:3" x14ac:dyDescent="0.2">
      <c r="A156" s="58"/>
      <c r="B156" s="18"/>
      <c r="C156" s="18"/>
    </row>
    <row r="157" spans="1:3" x14ac:dyDescent="0.2">
      <c r="A157" s="58"/>
      <c r="B157" s="18"/>
      <c r="C157" s="18"/>
    </row>
    <row r="158" spans="1:3" x14ac:dyDescent="0.2">
      <c r="A158" s="58"/>
      <c r="B158" s="18"/>
      <c r="C158" s="18"/>
    </row>
    <row r="159" spans="1:3" x14ac:dyDescent="0.2">
      <c r="A159" s="58"/>
      <c r="B159" s="18"/>
      <c r="C159" s="18"/>
    </row>
    <row r="160" spans="1:3" x14ac:dyDescent="0.2">
      <c r="A160" s="58"/>
      <c r="B160" s="18"/>
      <c r="C160" s="18"/>
    </row>
    <row r="161" spans="1:3" x14ac:dyDescent="0.2">
      <c r="A161" s="58"/>
      <c r="B161" s="18"/>
      <c r="C161" s="18"/>
    </row>
    <row r="162" spans="1:3" x14ac:dyDescent="0.2">
      <c r="A162" s="58"/>
      <c r="B162" s="18"/>
      <c r="C162" s="18"/>
    </row>
    <row r="163" spans="1:3" x14ac:dyDescent="0.2">
      <c r="A163" s="58"/>
      <c r="B163" s="18"/>
      <c r="C163" s="18"/>
    </row>
    <row r="164" spans="1:3" x14ac:dyDescent="0.2">
      <c r="A164" s="58"/>
      <c r="B164" s="18"/>
      <c r="C164" s="18"/>
    </row>
    <row r="165" spans="1:3" x14ac:dyDescent="0.2">
      <c r="A165" s="58"/>
      <c r="B165" s="18"/>
      <c r="C165" s="18"/>
    </row>
    <row r="166" spans="1:3" x14ac:dyDescent="0.2">
      <c r="A166" s="58"/>
      <c r="B166" s="18"/>
      <c r="C166" s="18"/>
    </row>
    <row r="167" spans="1:3" x14ac:dyDescent="0.2">
      <c r="A167" s="58"/>
      <c r="B167" s="18"/>
      <c r="C167" s="18"/>
    </row>
    <row r="168" spans="1:3" x14ac:dyDescent="0.2">
      <c r="A168" s="58"/>
      <c r="B168" s="18"/>
      <c r="C168" s="18"/>
    </row>
    <row r="169" spans="1:3" x14ac:dyDescent="0.2">
      <c r="A169" s="58"/>
      <c r="B169" s="18"/>
      <c r="C169" s="18"/>
    </row>
    <row r="170" spans="1:3" x14ac:dyDescent="0.2">
      <c r="A170" s="58"/>
      <c r="B170" s="18"/>
      <c r="C170" s="18"/>
    </row>
    <row r="171" spans="1:3" x14ac:dyDescent="0.2">
      <c r="A171" s="58"/>
      <c r="B171" s="18"/>
      <c r="C171" s="18"/>
    </row>
    <row r="172" spans="1:3" x14ac:dyDescent="0.2">
      <c r="A172" s="58"/>
      <c r="B172" s="18"/>
      <c r="C172" s="18"/>
    </row>
    <row r="173" spans="1:3" x14ac:dyDescent="0.2">
      <c r="A173" s="58"/>
      <c r="B173" s="18"/>
      <c r="C173" s="18"/>
    </row>
    <row r="174" spans="1:3" x14ac:dyDescent="0.2">
      <c r="A174" s="58"/>
      <c r="B174" s="18"/>
      <c r="C174" s="18"/>
    </row>
    <row r="175" spans="1:3" x14ac:dyDescent="0.2">
      <c r="A175" s="58"/>
      <c r="B175" s="18"/>
      <c r="C175" s="18"/>
    </row>
    <row r="176" spans="1:3" x14ac:dyDescent="0.2">
      <c r="A176" s="58"/>
      <c r="B176" s="18"/>
      <c r="C176" s="18"/>
    </row>
    <row r="177" spans="1:3" x14ac:dyDescent="0.2">
      <c r="A177" s="58"/>
      <c r="B177" s="18"/>
      <c r="C177" s="18"/>
    </row>
    <row r="178" spans="1:3" x14ac:dyDescent="0.2">
      <c r="A178" s="58"/>
      <c r="B178" s="18"/>
      <c r="C178" s="18"/>
    </row>
    <row r="179" spans="1:3" x14ac:dyDescent="0.2">
      <c r="A179" s="58"/>
      <c r="B179" s="18"/>
      <c r="C179" s="18"/>
    </row>
    <row r="180" spans="1:3" x14ac:dyDescent="0.2">
      <c r="A180" s="58"/>
      <c r="B180" s="18"/>
      <c r="C180" s="18"/>
    </row>
    <row r="181" spans="1:3" x14ac:dyDescent="0.2">
      <c r="A181" s="58"/>
      <c r="B181" s="18"/>
      <c r="C181" s="18"/>
    </row>
    <row r="182" spans="1:3" x14ac:dyDescent="0.2">
      <c r="A182" s="58"/>
      <c r="B182" s="18"/>
      <c r="C182" s="18"/>
    </row>
    <row r="183" spans="1:3" x14ac:dyDescent="0.2">
      <c r="A183" s="58"/>
      <c r="B183" s="18"/>
      <c r="C183" s="18"/>
    </row>
    <row r="184" spans="1:3" x14ac:dyDescent="0.2">
      <c r="A184" s="58"/>
      <c r="B184" s="18"/>
      <c r="C184" s="18"/>
    </row>
    <row r="185" spans="1:3" x14ac:dyDescent="0.2">
      <c r="A185" s="58"/>
      <c r="B185" s="18"/>
      <c r="C185" s="18"/>
    </row>
    <row r="186" spans="1:3" x14ac:dyDescent="0.2">
      <c r="A186" s="58"/>
      <c r="B186" s="18"/>
      <c r="C186" s="18"/>
    </row>
    <row r="187" spans="1:3" x14ac:dyDescent="0.2">
      <c r="A187" s="58"/>
      <c r="B187" s="18"/>
      <c r="C187" s="18"/>
    </row>
    <row r="188" spans="1:3" x14ac:dyDescent="0.2">
      <c r="A188" s="58"/>
      <c r="B188" s="18"/>
      <c r="C188" s="18"/>
    </row>
    <row r="189" spans="1:3" x14ac:dyDescent="0.2">
      <c r="A189" s="58"/>
      <c r="B189" s="18"/>
      <c r="C189" s="18"/>
    </row>
    <row r="190" spans="1:3" x14ac:dyDescent="0.2">
      <c r="A190" s="58"/>
      <c r="B190" s="18"/>
      <c r="C190" s="18"/>
    </row>
    <row r="191" spans="1:3" x14ac:dyDescent="0.2">
      <c r="A191" s="58"/>
      <c r="B191" s="18"/>
      <c r="C191" s="18"/>
    </row>
    <row r="192" spans="1:3" x14ac:dyDescent="0.2">
      <c r="A192" s="58"/>
      <c r="B192" s="18"/>
      <c r="C192" s="18"/>
    </row>
    <row r="193" spans="1:3" x14ac:dyDescent="0.2">
      <c r="A193" s="58"/>
      <c r="B193" s="18"/>
      <c r="C193" s="18"/>
    </row>
    <row r="194" spans="1:3" x14ac:dyDescent="0.2">
      <c r="A194" s="58"/>
      <c r="B194" s="18"/>
      <c r="C194" s="18"/>
    </row>
    <row r="195" spans="1:3" x14ac:dyDescent="0.2">
      <c r="A195" s="58"/>
      <c r="B195" s="18"/>
      <c r="C195" s="18"/>
    </row>
    <row r="196" spans="1:3" x14ac:dyDescent="0.2">
      <c r="A196" s="58"/>
      <c r="B196" s="18"/>
      <c r="C196" s="18"/>
    </row>
    <row r="197" spans="1:3" x14ac:dyDescent="0.2">
      <c r="A197" s="58"/>
      <c r="B197" s="18"/>
      <c r="C197" s="18"/>
    </row>
    <row r="198" spans="1:3" x14ac:dyDescent="0.2">
      <c r="A198" s="58"/>
      <c r="B198" s="18"/>
      <c r="C198" s="18"/>
    </row>
    <row r="199" spans="1:3" x14ac:dyDescent="0.2">
      <c r="A199" s="58"/>
      <c r="B199" s="18"/>
      <c r="C199" s="18"/>
    </row>
    <row r="200" spans="1:3" x14ac:dyDescent="0.2">
      <c r="A200" s="58"/>
      <c r="B200" s="18"/>
      <c r="C200" s="18"/>
    </row>
    <row r="201" spans="1:3" x14ac:dyDescent="0.2">
      <c r="A201" s="58"/>
      <c r="B201" s="18"/>
      <c r="C201" s="18"/>
    </row>
    <row r="202" spans="1:3" x14ac:dyDescent="0.2">
      <c r="A202" s="58"/>
      <c r="B202" s="18"/>
      <c r="C202" s="18"/>
    </row>
    <row r="203" spans="1:3" x14ac:dyDescent="0.2">
      <c r="A203" s="58"/>
      <c r="B203" s="18"/>
      <c r="C203" s="18"/>
    </row>
    <row r="204" spans="1:3" x14ac:dyDescent="0.2">
      <c r="A204" s="58"/>
      <c r="B204" s="18"/>
      <c r="C204" s="18"/>
    </row>
    <row r="205" spans="1:3" x14ac:dyDescent="0.2">
      <c r="A205" s="58"/>
      <c r="B205" s="18"/>
      <c r="C205" s="18"/>
    </row>
    <row r="206" spans="1:3" x14ac:dyDescent="0.2">
      <c r="A206" s="58"/>
      <c r="B206" s="18"/>
      <c r="C206" s="18"/>
    </row>
    <row r="207" spans="1:3" x14ac:dyDescent="0.2">
      <c r="A207" s="58"/>
      <c r="B207" s="18"/>
      <c r="C207" s="18"/>
    </row>
    <row r="208" spans="1:3" x14ac:dyDescent="0.2">
      <c r="A208" s="58"/>
      <c r="B208" s="18"/>
      <c r="C208" s="18"/>
    </row>
    <row r="209" spans="1:3" x14ac:dyDescent="0.2">
      <c r="A209" s="58"/>
      <c r="B209" s="18"/>
      <c r="C209" s="18"/>
    </row>
    <row r="210" spans="1:3" x14ac:dyDescent="0.2">
      <c r="A210" s="58"/>
      <c r="B210" s="18"/>
      <c r="C210" s="18"/>
    </row>
    <row r="211" spans="1:3" x14ac:dyDescent="0.2">
      <c r="A211" s="58"/>
      <c r="B211" s="18"/>
      <c r="C211" s="18"/>
    </row>
    <row r="212" spans="1:3" x14ac:dyDescent="0.2">
      <c r="A212" s="58"/>
      <c r="B212" s="18"/>
      <c r="C212" s="18"/>
    </row>
    <row r="213" spans="1:3" x14ac:dyDescent="0.2">
      <c r="A213" s="58"/>
      <c r="B213" s="18"/>
      <c r="C213" s="18"/>
    </row>
    <row r="214" spans="1:3" x14ac:dyDescent="0.2">
      <c r="A214" s="58"/>
      <c r="B214" s="18"/>
      <c r="C214" s="18"/>
    </row>
    <row r="215" spans="1:3" x14ac:dyDescent="0.2">
      <c r="A215" s="58"/>
      <c r="B215" s="18"/>
      <c r="C215" s="18"/>
    </row>
    <row r="216" spans="1:3" x14ac:dyDescent="0.2">
      <c r="A216" s="58"/>
      <c r="B216" s="18"/>
      <c r="C216" s="18"/>
    </row>
    <row r="217" spans="1:3" x14ac:dyDescent="0.2">
      <c r="A217" s="58"/>
      <c r="B217" s="18"/>
      <c r="C217" s="18"/>
    </row>
    <row r="218" spans="1:3" x14ac:dyDescent="0.2">
      <c r="A218" s="58"/>
      <c r="B218" s="18"/>
      <c r="C218" s="18"/>
    </row>
    <row r="219" spans="1:3" x14ac:dyDescent="0.2">
      <c r="A219" s="58"/>
      <c r="B219" s="18"/>
      <c r="C219" s="18"/>
    </row>
    <row r="220" spans="1:3" x14ac:dyDescent="0.2">
      <c r="A220" s="58"/>
      <c r="B220" s="18"/>
      <c r="C220" s="18"/>
    </row>
    <row r="221" spans="1:3" x14ac:dyDescent="0.2">
      <c r="A221" s="58"/>
      <c r="B221" s="18"/>
      <c r="C221" s="18"/>
    </row>
    <row r="222" spans="1:3" x14ac:dyDescent="0.2">
      <c r="A222" s="58"/>
      <c r="B222" s="18"/>
      <c r="C222" s="18"/>
    </row>
    <row r="223" spans="1:3" x14ac:dyDescent="0.2">
      <c r="A223" s="58"/>
      <c r="B223" s="18"/>
      <c r="C223" s="18"/>
    </row>
    <row r="224" spans="1:3" x14ac:dyDescent="0.2">
      <c r="A224" s="58"/>
      <c r="B224" s="18"/>
      <c r="C224" s="18"/>
    </row>
    <row r="225" spans="1:3" x14ac:dyDescent="0.2">
      <c r="A225" s="58"/>
      <c r="B225" s="18"/>
      <c r="C225" s="18"/>
    </row>
    <row r="226" spans="1:3" x14ac:dyDescent="0.2">
      <c r="A226" s="58"/>
      <c r="B226" s="18"/>
      <c r="C226" s="18"/>
    </row>
    <row r="227" spans="1:3" x14ac:dyDescent="0.2">
      <c r="A227" s="58"/>
      <c r="B227" s="18"/>
      <c r="C227" s="18"/>
    </row>
    <row r="228" spans="1:3" x14ac:dyDescent="0.2">
      <c r="A228" s="58"/>
      <c r="B228" s="18"/>
      <c r="C228" s="18"/>
    </row>
    <row r="229" spans="1:3" x14ac:dyDescent="0.2">
      <c r="A229" s="58"/>
      <c r="B229" s="18"/>
      <c r="C229" s="18"/>
    </row>
    <row r="230" spans="1:3" x14ac:dyDescent="0.2">
      <c r="A230" s="58"/>
      <c r="B230" s="18"/>
      <c r="C230" s="18"/>
    </row>
    <row r="231" spans="1:3" x14ac:dyDescent="0.2">
      <c r="A231" s="58"/>
      <c r="B231" s="18"/>
      <c r="C231" s="18"/>
    </row>
    <row r="232" spans="1:3" x14ac:dyDescent="0.2">
      <c r="A232" s="58"/>
      <c r="B232" s="18"/>
      <c r="C232" s="18"/>
    </row>
    <row r="233" spans="1:3" x14ac:dyDescent="0.2">
      <c r="A233" s="58"/>
      <c r="B233" s="18"/>
      <c r="C233" s="18"/>
    </row>
    <row r="234" spans="1:3" x14ac:dyDescent="0.2">
      <c r="A234" s="58"/>
      <c r="B234" s="18"/>
      <c r="C234" s="18"/>
    </row>
    <row r="235" spans="1:3" x14ac:dyDescent="0.2">
      <c r="A235" s="58"/>
      <c r="B235" s="18"/>
      <c r="C235" s="18"/>
    </row>
    <row r="236" spans="1:3" x14ac:dyDescent="0.2">
      <c r="A236" s="58"/>
      <c r="B236" s="18"/>
      <c r="C236" s="18"/>
    </row>
    <row r="237" spans="1:3" x14ac:dyDescent="0.2">
      <c r="A237" s="58"/>
      <c r="B237" s="18"/>
      <c r="C237" s="18"/>
    </row>
    <row r="238" spans="1:3" x14ac:dyDescent="0.2">
      <c r="A238" s="58"/>
      <c r="B238" s="18"/>
      <c r="C238" s="18"/>
    </row>
    <row r="239" spans="1:3" x14ac:dyDescent="0.2">
      <c r="A239" s="58"/>
      <c r="B239" s="18"/>
      <c r="C239" s="18"/>
    </row>
    <row r="240" spans="1:3" x14ac:dyDescent="0.2">
      <c r="A240" s="58"/>
      <c r="B240" s="18"/>
      <c r="C240" s="18"/>
    </row>
    <row r="241" spans="1:3" x14ac:dyDescent="0.2">
      <c r="A241" s="58"/>
      <c r="B241" s="18"/>
      <c r="C241" s="18"/>
    </row>
    <row r="242" spans="1:3" x14ac:dyDescent="0.2">
      <c r="A242" s="58"/>
      <c r="B242" s="18"/>
      <c r="C242" s="18"/>
    </row>
    <row r="243" spans="1:3" x14ac:dyDescent="0.2">
      <c r="A243" s="58"/>
      <c r="B243" s="18"/>
      <c r="C243" s="18"/>
    </row>
    <row r="244" spans="1:3" x14ac:dyDescent="0.2">
      <c r="A244" s="58"/>
      <c r="B244" s="18"/>
      <c r="C244" s="18"/>
    </row>
    <row r="245" spans="1:3" x14ac:dyDescent="0.2">
      <c r="A245" s="58"/>
      <c r="B245" s="18"/>
      <c r="C245" s="18"/>
    </row>
    <row r="246" spans="1:3" x14ac:dyDescent="0.2">
      <c r="A246" s="58"/>
      <c r="B246" s="18"/>
      <c r="C246" s="18"/>
    </row>
    <row r="247" spans="1:3" x14ac:dyDescent="0.2">
      <c r="A247" s="58"/>
      <c r="B247" s="18"/>
      <c r="C247" s="18"/>
    </row>
    <row r="248" spans="1:3" x14ac:dyDescent="0.2">
      <c r="A248" s="58"/>
      <c r="B248" s="18"/>
      <c r="C248" s="18"/>
    </row>
    <row r="249" spans="1:3" x14ac:dyDescent="0.2">
      <c r="A249" s="58"/>
      <c r="B249" s="18"/>
      <c r="C249" s="18"/>
    </row>
    <row r="250" spans="1:3" x14ac:dyDescent="0.2">
      <c r="A250" s="58"/>
      <c r="B250" s="18"/>
      <c r="C250" s="18"/>
    </row>
    <row r="251" spans="1:3" x14ac:dyDescent="0.2">
      <c r="A251" s="58"/>
      <c r="B251" s="18"/>
      <c r="C251" s="18"/>
    </row>
    <row r="252" spans="1:3" x14ac:dyDescent="0.2">
      <c r="A252" s="58"/>
      <c r="B252" s="18"/>
      <c r="C252" s="18"/>
    </row>
    <row r="253" spans="1:3" x14ac:dyDescent="0.2">
      <c r="A253" s="58"/>
      <c r="B253" s="18"/>
      <c r="C253" s="18"/>
    </row>
    <row r="254" spans="1:3" x14ac:dyDescent="0.2">
      <c r="A254" s="58"/>
      <c r="B254" s="18"/>
      <c r="C254" s="18"/>
    </row>
    <row r="255" spans="1:3" x14ac:dyDescent="0.2">
      <c r="A255" s="58"/>
      <c r="B255" s="18"/>
      <c r="C255" s="18"/>
    </row>
    <row r="256" spans="1:3" x14ac:dyDescent="0.2">
      <c r="A256" s="58"/>
      <c r="B256" s="18"/>
      <c r="C256" s="18"/>
    </row>
    <row r="257" spans="1:3" x14ac:dyDescent="0.2">
      <c r="A257" s="58"/>
      <c r="B257" s="18"/>
      <c r="C257" s="18"/>
    </row>
    <row r="258" spans="1:3" x14ac:dyDescent="0.2">
      <c r="A258" s="58"/>
      <c r="B258" s="18"/>
      <c r="C258" s="18"/>
    </row>
    <row r="259" spans="1:3" x14ac:dyDescent="0.2">
      <c r="A259" s="58"/>
      <c r="B259" s="18"/>
      <c r="C259" s="18"/>
    </row>
    <row r="260" spans="1:3" x14ac:dyDescent="0.2">
      <c r="A260" s="58"/>
      <c r="B260" s="18"/>
      <c r="C260" s="18"/>
    </row>
    <row r="261" spans="1:3" x14ac:dyDescent="0.2">
      <c r="A261" s="58"/>
      <c r="B261" s="18"/>
      <c r="C261" s="18"/>
    </row>
    <row r="262" spans="1:3" x14ac:dyDescent="0.2">
      <c r="A262" s="58"/>
      <c r="B262" s="18"/>
      <c r="C262" s="18"/>
    </row>
    <row r="263" spans="1:3" x14ac:dyDescent="0.2">
      <c r="A263" s="58"/>
      <c r="B263" s="18"/>
      <c r="C263" s="18"/>
    </row>
    <row r="264" spans="1:3" x14ac:dyDescent="0.2">
      <c r="A264" s="58"/>
      <c r="B264" s="18"/>
      <c r="C264" s="18"/>
    </row>
    <row r="265" spans="1:3" x14ac:dyDescent="0.2">
      <c r="A265" s="58"/>
      <c r="B265" s="18"/>
      <c r="C265" s="18"/>
    </row>
    <row r="266" spans="1:3" x14ac:dyDescent="0.2">
      <c r="A266" s="58"/>
      <c r="B266" s="18"/>
      <c r="C266" s="18"/>
    </row>
    <row r="267" spans="1:3" x14ac:dyDescent="0.2">
      <c r="A267" s="58"/>
      <c r="B267" s="18"/>
      <c r="C267" s="18"/>
    </row>
    <row r="268" spans="1:3" x14ac:dyDescent="0.2">
      <c r="A268" s="58"/>
      <c r="B268" s="18"/>
      <c r="C268" s="18"/>
    </row>
    <row r="269" spans="1:3" x14ac:dyDescent="0.2">
      <c r="A269" s="58"/>
    </row>
  </sheetData>
  <sheetProtection selectLockedCells="1"/>
  <mergeCells count="32">
    <mergeCell ref="H5:I5"/>
    <mergeCell ref="H6:I6"/>
    <mergeCell ref="A12:A33"/>
    <mergeCell ref="A35:A40"/>
    <mergeCell ref="A2:A8"/>
    <mergeCell ref="D6:G6"/>
    <mergeCell ref="B34:I34"/>
    <mergeCell ref="B35:I35"/>
    <mergeCell ref="B8:I10"/>
    <mergeCell ref="G15:H15"/>
    <mergeCell ref="G16:H16"/>
    <mergeCell ref="H25:H26"/>
    <mergeCell ref="I14:I23"/>
    <mergeCell ref="G23:H23"/>
    <mergeCell ref="G24:G25"/>
    <mergeCell ref="B33:I33"/>
    <mergeCell ref="B1:D1"/>
    <mergeCell ref="C2:G2"/>
    <mergeCell ref="C4:G4"/>
    <mergeCell ref="D5:G5"/>
    <mergeCell ref="B3:G3"/>
    <mergeCell ref="B36:C36"/>
    <mergeCell ref="B37:C37"/>
    <mergeCell ref="H36:I36"/>
    <mergeCell ref="H37:I37"/>
    <mergeCell ref="A41:A43"/>
    <mergeCell ref="B42:E42"/>
    <mergeCell ref="F40:G40"/>
    <mergeCell ref="F41:G41"/>
    <mergeCell ref="B39:I39"/>
    <mergeCell ref="B40:E40"/>
    <mergeCell ref="H38:I38"/>
  </mergeCells>
  <dataValidations count="9">
    <dataValidation allowBlank="1" showInputMessage="1" showErrorMessage="1" error="Enter a Number only" sqref="D12" xr:uid="{00000000-0002-0000-0100-000000000000}"/>
    <dataValidation type="whole" allowBlank="1" showInputMessage="1" showErrorMessage="1" error="Value is 0 to 1000" sqref="C15:C21" xr:uid="{00000000-0002-0000-0100-000001000000}">
      <formula1>0</formula1>
      <formula2>1000</formula2>
    </dataValidation>
    <dataValidation type="decimal" allowBlank="1" showInputMessage="1" showErrorMessage="1" error="Value is 0 to 1000" sqref="C23:C28" xr:uid="{00000000-0002-0000-0100-000002000000}">
      <formula1>0</formula1>
      <formula2>1000</formula2>
    </dataValidation>
    <dataValidation type="decimal" allowBlank="1" showInputMessage="1" showErrorMessage="1" sqref="H19 H24 H21" xr:uid="{00000000-0002-0000-0100-000003000000}">
      <formula1>0</formula1>
      <formula2>10000</formula2>
    </dataValidation>
    <dataValidation type="date" operator="greaterThan" allowBlank="1" showInputMessage="1" showErrorMessage="1" sqref="I4" xr:uid="{00000000-0002-0000-0100-000004000000}">
      <formula1>39263</formula1>
    </dataValidation>
    <dataValidation type="textLength" operator="lessThan" allowBlank="1" showInputMessage="1" showErrorMessage="1" sqref="C2" xr:uid="{00000000-0002-0000-0100-000005000000}">
      <formula1>40</formula1>
    </dataValidation>
    <dataValidation type="textLength" operator="lessThan" allowBlank="1" showInputMessage="1" showErrorMessage="1" sqref="I6" xr:uid="{00000000-0002-0000-0100-000006000000}">
      <formula1>12</formula1>
    </dataValidation>
    <dataValidation type="textLength" operator="lessThan" allowBlank="1" showInputMessage="1" showErrorMessage="1" sqref="C4 D5" xr:uid="{00000000-0002-0000-0100-000007000000}">
      <formula1>60</formula1>
    </dataValidation>
    <dataValidation operator="lessThan" allowBlank="1" showInputMessage="1" showErrorMessage="1" sqref="H6" xr:uid="{00000000-0002-0000-0100-000008000000}"/>
  </dataValidations>
  <pageMargins left="0.68" right="0.7" top="0.72" bottom="0.67" header="0.27" footer="0.3"/>
  <pageSetup orientation="portrait" r:id="rId1"/>
  <headerFooter>
    <oddHeader>&amp;L&amp;8Please attach allDocuments toBack of this form&amp;C&amp;"Arial,Bold"&amp;10FHS BOOSTER DEPOSIT FORM&amp;R&amp;9For Treasurer: Date&amp;11: ______________</oddHeader>
    <oddFooter>&amp;L&amp;8&amp;D&amp;T&amp;C&amp;P / &amp;N&amp;R&amp;8Updated: 7/1/2017&amp;F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29</xdr:row>
                    <xdr:rowOff>133350</xdr:rowOff>
                  </from>
                  <to>
                    <xdr:col>3</xdr:col>
                    <xdr:colOff>381000</xdr:colOff>
                    <xdr:row>31</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657225</xdr:colOff>
                    <xdr:row>29</xdr:row>
                    <xdr:rowOff>161925</xdr:rowOff>
                  </from>
                  <to>
                    <xdr:col>4</xdr:col>
                    <xdr:colOff>295275</xdr:colOff>
                    <xdr:row>31</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85725</xdr:colOff>
                    <xdr:row>29</xdr:row>
                    <xdr:rowOff>161925</xdr:rowOff>
                  </from>
                  <to>
                    <xdr:col>2</xdr:col>
                    <xdr:colOff>390525</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35"/>
  <sheetViews>
    <sheetView showGridLines="0" workbookViewId="0">
      <selection activeCell="B3" sqref="B3"/>
    </sheetView>
  </sheetViews>
  <sheetFormatPr defaultRowHeight="14.25" x14ac:dyDescent="0.2"/>
  <cols>
    <col min="1" max="1" width="9" style="48"/>
    <col min="2" max="2" width="18.875" style="96" customWidth="1"/>
    <col min="3" max="3" width="11" style="48" customWidth="1"/>
    <col min="4" max="4" width="11" style="97" customWidth="1"/>
    <col min="5" max="5" width="31.625" style="96" customWidth="1"/>
    <col min="6" max="6" width="7.875" style="48" customWidth="1"/>
    <col min="7" max="16384" width="9" style="48"/>
  </cols>
  <sheetData>
    <row r="1" spans="1:12" ht="21.75" customHeight="1" x14ac:dyDescent="0.2">
      <c r="A1" s="351" t="str">
        <f>+IF(Deposit!C4="","",Deposit!C4)</f>
        <v/>
      </c>
      <c r="B1" s="351"/>
      <c r="C1" s="351"/>
      <c r="D1" s="351"/>
      <c r="E1" s="351"/>
      <c r="H1" s="76"/>
    </row>
    <row r="2" spans="1:12" s="46" customFormat="1" x14ac:dyDescent="0.2">
      <c r="A2" s="77" t="s">
        <v>63</v>
      </c>
      <c r="B2" s="78" t="s">
        <v>64</v>
      </c>
      <c r="C2" s="79" t="s">
        <v>65</v>
      </c>
      <c r="D2" s="80" t="s">
        <v>66</v>
      </c>
      <c r="E2" s="132" t="s">
        <v>79</v>
      </c>
    </row>
    <row r="3" spans="1:12" ht="21.75" customHeight="1" x14ac:dyDescent="0.2">
      <c r="A3" s="81">
        <v>1</v>
      </c>
      <c r="B3" s="82"/>
      <c r="C3" s="83"/>
      <c r="D3" s="84"/>
      <c r="E3" s="85"/>
    </row>
    <row r="4" spans="1:12" ht="21.75" customHeight="1" x14ac:dyDescent="0.2">
      <c r="A4" s="86">
        <f>+A3+1</f>
        <v>2</v>
      </c>
      <c r="B4" s="87"/>
      <c r="C4" s="88"/>
      <c r="D4" s="89"/>
      <c r="E4" s="90"/>
      <c r="G4" s="352" t="s">
        <v>95</v>
      </c>
      <c r="H4" s="353"/>
      <c r="I4" s="353"/>
      <c r="J4" s="353"/>
      <c r="K4" s="353"/>
      <c r="L4" s="353"/>
    </row>
    <row r="5" spans="1:12" ht="21.75" customHeight="1" x14ac:dyDescent="0.2">
      <c r="A5" s="86">
        <f t="shared" ref="A5:A31" si="0">+A4+1</f>
        <v>3</v>
      </c>
      <c r="B5" s="87"/>
      <c r="C5" s="88"/>
      <c r="D5" s="89"/>
      <c r="E5" s="90"/>
      <c r="G5" s="353"/>
      <c r="H5" s="353"/>
      <c r="I5" s="353"/>
      <c r="J5" s="353"/>
      <c r="K5" s="353"/>
      <c r="L5" s="353"/>
    </row>
    <row r="6" spans="1:12" ht="21.75" customHeight="1" x14ac:dyDescent="0.2">
      <c r="A6" s="86">
        <f t="shared" si="0"/>
        <v>4</v>
      </c>
      <c r="B6" s="91"/>
      <c r="C6" s="88"/>
      <c r="D6" s="89"/>
      <c r="E6" s="92"/>
      <c r="G6" s="353"/>
      <c r="H6" s="353"/>
      <c r="I6" s="353"/>
      <c r="J6" s="353"/>
      <c r="K6" s="353"/>
      <c r="L6" s="353"/>
    </row>
    <row r="7" spans="1:12" ht="21.75" customHeight="1" x14ac:dyDescent="0.2">
      <c r="A7" s="86">
        <f t="shared" si="0"/>
        <v>5</v>
      </c>
      <c r="B7" s="91"/>
      <c r="C7" s="88"/>
      <c r="D7" s="89"/>
      <c r="E7" s="92"/>
      <c r="G7" s="353"/>
      <c r="H7" s="353"/>
      <c r="I7" s="353"/>
      <c r="J7" s="353"/>
      <c r="K7" s="353"/>
      <c r="L7" s="353"/>
    </row>
    <row r="8" spans="1:12" ht="21.75" customHeight="1" x14ac:dyDescent="0.2">
      <c r="A8" s="86">
        <f t="shared" si="0"/>
        <v>6</v>
      </c>
      <c r="B8" s="91"/>
      <c r="C8" s="88"/>
      <c r="D8" s="89"/>
      <c r="E8" s="92"/>
      <c r="G8" s="353"/>
      <c r="H8" s="353"/>
      <c r="I8" s="353"/>
      <c r="J8" s="353"/>
      <c r="K8" s="353"/>
      <c r="L8" s="353"/>
    </row>
    <row r="9" spans="1:12" ht="21.75" customHeight="1" x14ac:dyDescent="0.2">
      <c r="A9" s="86">
        <f t="shared" si="0"/>
        <v>7</v>
      </c>
      <c r="B9" s="91"/>
      <c r="C9" s="88"/>
      <c r="D9" s="89"/>
      <c r="E9" s="92"/>
      <c r="G9" s="353"/>
      <c r="H9" s="353"/>
      <c r="I9" s="353"/>
      <c r="J9" s="353"/>
      <c r="K9" s="353"/>
      <c r="L9" s="353"/>
    </row>
    <row r="10" spans="1:12" ht="21.75" customHeight="1" x14ac:dyDescent="0.2">
      <c r="A10" s="86">
        <f t="shared" si="0"/>
        <v>8</v>
      </c>
      <c r="B10" s="91"/>
      <c r="C10" s="88"/>
      <c r="D10" s="89"/>
      <c r="E10" s="92"/>
      <c r="G10" s="353"/>
      <c r="H10" s="353"/>
      <c r="I10" s="353"/>
      <c r="J10" s="353"/>
      <c r="K10" s="353"/>
      <c r="L10" s="353"/>
    </row>
    <row r="11" spans="1:12" ht="21.75" customHeight="1" x14ac:dyDescent="0.2">
      <c r="A11" s="86">
        <f t="shared" si="0"/>
        <v>9</v>
      </c>
      <c r="B11" s="91"/>
      <c r="C11" s="88"/>
      <c r="D11" s="89"/>
      <c r="E11" s="92"/>
      <c r="G11" s="353"/>
      <c r="H11" s="353"/>
      <c r="I11" s="353"/>
      <c r="J11" s="353"/>
      <c r="K11" s="353"/>
      <c r="L11" s="353"/>
    </row>
    <row r="12" spans="1:12" ht="21.75" customHeight="1" x14ac:dyDescent="0.2">
      <c r="A12" s="86">
        <f t="shared" si="0"/>
        <v>10</v>
      </c>
      <c r="B12" s="91"/>
      <c r="C12" s="88"/>
      <c r="D12" s="89"/>
      <c r="E12" s="92"/>
      <c r="G12" s="353"/>
      <c r="H12" s="353"/>
      <c r="I12" s="353"/>
      <c r="J12" s="353"/>
      <c r="K12" s="353"/>
      <c r="L12" s="353"/>
    </row>
    <row r="13" spans="1:12" ht="21.75" customHeight="1" x14ac:dyDescent="0.2">
      <c r="A13" s="86">
        <f t="shared" si="0"/>
        <v>11</v>
      </c>
      <c r="B13" s="91"/>
      <c r="C13" s="88"/>
      <c r="D13" s="89"/>
      <c r="E13" s="92"/>
      <c r="G13" s="353"/>
      <c r="H13" s="353"/>
      <c r="I13" s="353"/>
      <c r="J13" s="353"/>
      <c r="K13" s="353"/>
      <c r="L13" s="353"/>
    </row>
    <row r="14" spans="1:12" ht="21.75" customHeight="1" x14ac:dyDescent="0.2">
      <c r="A14" s="86">
        <f t="shared" si="0"/>
        <v>12</v>
      </c>
      <c r="B14" s="91"/>
      <c r="C14" s="88"/>
      <c r="D14" s="89"/>
      <c r="E14" s="92"/>
      <c r="G14" s="353"/>
      <c r="H14" s="353"/>
      <c r="I14" s="353"/>
      <c r="J14" s="353"/>
      <c r="K14" s="353"/>
      <c r="L14" s="353"/>
    </row>
    <row r="15" spans="1:12" ht="21.75" customHeight="1" x14ac:dyDescent="0.2">
      <c r="A15" s="86">
        <f t="shared" si="0"/>
        <v>13</v>
      </c>
      <c r="B15" s="91"/>
      <c r="C15" s="88"/>
      <c r="D15" s="89"/>
      <c r="E15" s="92"/>
      <c r="G15" s="353"/>
      <c r="H15" s="353"/>
      <c r="I15" s="353"/>
      <c r="J15" s="353"/>
      <c r="K15" s="353"/>
      <c r="L15" s="353"/>
    </row>
    <row r="16" spans="1:12" ht="21.75" customHeight="1" x14ac:dyDescent="0.2">
      <c r="A16" s="86">
        <f t="shared" si="0"/>
        <v>14</v>
      </c>
      <c r="B16" s="91"/>
      <c r="C16" s="88"/>
      <c r="D16" s="89"/>
      <c r="E16" s="92"/>
      <c r="G16" s="353"/>
      <c r="H16" s="353"/>
      <c r="I16" s="353"/>
      <c r="J16" s="353"/>
      <c r="K16" s="353"/>
      <c r="L16" s="353"/>
    </row>
    <row r="17" spans="1:12" ht="21.75" customHeight="1" x14ac:dyDescent="0.2">
      <c r="A17" s="86">
        <f t="shared" si="0"/>
        <v>15</v>
      </c>
      <c r="B17" s="91"/>
      <c r="C17" s="88"/>
      <c r="D17" s="89"/>
      <c r="E17" s="92"/>
      <c r="G17" s="353"/>
      <c r="H17" s="353"/>
      <c r="I17" s="353"/>
      <c r="J17" s="353"/>
      <c r="K17" s="353"/>
      <c r="L17" s="353"/>
    </row>
    <row r="18" spans="1:12" ht="21.75" customHeight="1" x14ac:dyDescent="0.2">
      <c r="A18" s="86">
        <f t="shared" si="0"/>
        <v>16</v>
      </c>
      <c r="B18" s="91"/>
      <c r="C18" s="88"/>
      <c r="D18" s="89"/>
      <c r="E18" s="92"/>
      <c r="G18" s="353"/>
      <c r="H18" s="353"/>
      <c r="I18" s="353"/>
      <c r="J18" s="353"/>
      <c r="K18" s="353"/>
      <c r="L18" s="353"/>
    </row>
    <row r="19" spans="1:12" ht="21.75" customHeight="1" x14ac:dyDescent="0.2">
      <c r="A19" s="86">
        <f t="shared" si="0"/>
        <v>17</v>
      </c>
      <c r="B19" s="91"/>
      <c r="C19" s="88"/>
      <c r="D19" s="89"/>
      <c r="E19" s="92"/>
      <c r="G19" s="353"/>
      <c r="H19" s="353"/>
      <c r="I19" s="353"/>
      <c r="J19" s="353"/>
      <c r="K19" s="353"/>
      <c r="L19" s="353"/>
    </row>
    <row r="20" spans="1:12" ht="21.75" customHeight="1" x14ac:dyDescent="0.2">
      <c r="A20" s="86">
        <f t="shared" si="0"/>
        <v>18</v>
      </c>
      <c r="B20" s="91"/>
      <c r="C20" s="88"/>
      <c r="D20" s="89"/>
      <c r="E20" s="92"/>
      <c r="G20" s="353"/>
      <c r="H20" s="353"/>
      <c r="I20" s="353"/>
      <c r="J20" s="353"/>
      <c r="K20" s="353"/>
      <c r="L20" s="353"/>
    </row>
    <row r="21" spans="1:12" ht="21.75" customHeight="1" x14ac:dyDescent="0.2">
      <c r="A21" s="86">
        <f t="shared" si="0"/>
        <v>19</v>
      </c>
      <c r="B21" s="91"/>
      <c r="C21" s="88"/>
      <c r="D21" s="89"/>
      <c r="E21" s="92"/>
      <c r="G21" s="353"/>
      <c r="H21" s="353"/>
      <c r="I21" s="353"/>
      <c r="J21" s="353"/>
      <c r="K21" s="353"/>
      <c r="L21" s="353"/>
    </row>
    <row r="22" spans="1:12" ht="21.75" customHeight="1" x14ac:dyDescent="0.2">
      <c r="A22" s="86">
        <f t="shared" si="0"/>
        <v>20</v>
      </c>
      <c r="B22" s="91"/>
      <c r="C22" s="88"/>
      <c r="D22" s="89"/>
      <c r="E22" s="92"/>
      <c r="G22" s="353"/>
      <c r="H22" s="353"/>
      <c r="I22" s="353"/>
      <c r="J22" s="353"/>
      <c r="K22" s="353"/>
      <c r="L22" s="353"/>
    </row>
    <row r="23" spans="1:12" ht="21.75" customHeight="1" x14ac:dyDescent="0.2">
      <c r="A23" s="86">
        <f t="shared" si="0"/>
        <v>21</v>
      </c>
      <c r="B23" s="91"/>
      <c r="C23" s="88"/>
      <c r="D23" s="89"/>
      <c r="E23" s="92"/>
      <c r="G23" s="353"/>
      <c r="H23" s="353"/>
      <c r="I23" s="353"/>
      <c r="J23" s="353"/>
      <c r="K23" s="353"/>
      <c r="L23" s="353"/>
    </row>
    <row r="24" spans="1:12" ht="21.75" customHeight="1" x14ac:dyDescent="0.2">
      <c r="A24" s="86">
        <f t="shared" si="0"/>
        <v>22</v>
      </c>
      <c r="B24" s="91"/>
      <c r="C24" s="88"/>
      <c r="D24" s="89"/>
      <c r="E24" s="92"/>
      <c r="G24" s="353"/>
      <c r="H24" s="353"/>
      <c r="I24" s="353"/>
      <c r="J24" s="353"/>
      <c r="K24" s="353"/>
      <c r="L24" s="353"/>
    </row>
    <row r="25" spans="1:12" ht="21.75" customHeight="1" x14ac:dyDescent="0.2">
      <c r="A25" s="86">
        <f t="shared" si="0"/>
        <v>23</v>
      </c>
      <c r="B25" s="91"/>
      <c r="C25" s="88"/>
      <c r="D25" s="89"/>
      <c r="E25" s="92"/>
    </row>
    <row r="26" spans="1:12" ht="21.75" customHeight="1" x14ac:dyDescent="0.2">
      <c r="A26" s="86">
        <f t="shared" si="0"/>
        <v>24</v>
      </c>
      <c r="B26" s="91"/>
      <c r="C26" s="88"/>
      <c r="D26" s="89"/>
      <c r="E26" s="92"/>
    </row>
    <row r="27" spans="1:12" ht="21.75" customHeight="1" x14ac:dyDescent="0.2">
      <c r="A27" s="86">
        <f t="shared" si="0"/>
        <v>25</v>
      </c>
      <c r="B27" s="91"/>
      <c r="C27" s="88"/>
      <c r="D27" s="89"/>
      <c r="E27" s="92"/>
    </row>
    <row r="28" spans="1:12" ht="21.75" customHeight="1" x14ac:dyDescent="0.2">
      <c r="A28" s="86">
        <f t="shared" si="0"/>
        <v>26</v>
      </c>
      <c r="B28" s="91"/>
      <c r="C28" s="88"/>
      <c r="D28" s="89"/>
      <c r="E28" s="92"/>
    </row>
    <row r="29" spans="1:12" ht="21.75" customHeight="1" x14ac:dyDescent="0.2">
      <c r="A29" s="86">
        <f t="shared" si="0"/>
        <v>27</v>
      </c>
      <c r="B29" s="91"/>
      <c r="C29" s="88"/>
      <c r="D29" s="89"/>
      <c r="E29" s="92"/>
    </row>
    <row r="30" spans="1:12" ht="21.75" customHeight="1" x14ac:dyDescent="0.2">
      <c r="A30" s="86">
        <f t="shared" si="0"/>
        <v>28</v>
      </c>
      <c r="B30" s="91"/>
      <c r="C30" s="88"/>
      <c r="D30" s="89"/>
      <c r="E30" s="92"/>
    </row>
    <row r="31" spans="1:12" ht="21.75" customHeight="1" x14ac:dyDescent="0.2">
      <c r="A31" s="86">
        <f t="shared" si="0"/>
        <v>29</v>
      </c>
      <c r="B31" s="91"/>
      <c r="C31" s="88"/>
      <c r="D31" s="89"/>
      <c r="E31" s="92"/>
    </row>
    <row r="32" spans="1:12" ht="21.75" customHeight="1" x14ac:dyDescent="0.2">
      <c r="A32" s="86">
        <f>+A31+1</f>
        <v>30</v>
      </c>
      <c r="B32" s="87"/>
      <c r="C32" s="88"/>
      <c r="D32" s="89"/>
      <c r="E32" s="92"/>
    </row>
    <row r="33" spans="1:5" x14ac:dyDescent="0.2">
      <c r="A33" s="93" t="s">
        <v>68</v>
      </c>
      <c r="B33" s="127">
        <f>COUNTA(D3:D32)</f>
        <v>0</v>
      </c>
      <c r="C33" s="93" t="s">
        <v>69</v>
      </c>
      <c r="D33" s="94">
        <f>SUM(D3:D32)</f>
        <v>0</v>
      </c>
      <c r="E33" s="95" t="s">
        <v>70</v>
      </c>
    </row>
    <row r="34" spans="1:5" x14ac:dyDescent="0.2">
      <c r="B34" s="125"/>
    </row>
    <row r="35" spans="1:5" x14ac:dyDescent="0.2">
      <c r="B35" s="126"/>
    </row>
  </sheetData>
  <sheetProtection selectLockedCells="1"/>
  <mergeCells count="2">
    <mergeCell ref="A1:E1"/>
    <mergeCell ref="G4:L24"/>
  </mergeCells>
  <pageMargins left="0.7" right="0.7" top="0.69" bottom="0.82" header="0.3" footer="0.34"/>
  <pageSetup orientation="portrait" r:id="rId1"/>
  <headerFooter>
    <oddHeader>&amp;C&amp;A</oddHeader>
    <oddFooter>&amp;LIf deposit Worksheet 2 is used This is Page 1&amp;C&amp;N / &amp;Nor   Page 1 of 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132"/>
  <sheetViews>
    <sheetView workbookViewId="0">
      <pane ySplit="2" topLeftCell="A3" activePane="bottomLeft" state="frozenSplit"/>
      <selection pane="bottomLeft" activeCell="G4" sqref="G4:L24"/>
    </sheetView>
  </sheetViews>
  <sheetFormatPr defaultRowHeight="14.25" x14ac:dyDescent="0.2"/>
  <cols>
    <col min="2" max="2" width="18.625" customWidth="1"/>
    <col min="3" max="3" width="15.875" customWidth="1"/>
    <col min="4" max="5" width="18.625" customWidth="1"/>
  </cols>
  <sheetData>
    <row r="1" spans="1:12" ht="20.25" x14ac:dyDescent="0.2">
      <c r="A1" s="354" t="str">
        <f>+IF(Deposit!C4="","",Deposit!C4)</f>
        <v/>
      </c>
      <c r="B1" s="354"/>
      <c r="C1" s="354"/>
      <c r="D1" s="354"/>
      <c r="E1" s="354"/>
      <c r="F1" s="98"/>
      <c r="G1" s="98"/>
      <c r="H1" s="98"/>
      <c r="I1" s="98"/>
      <c r="J1" s="98"/>
      <c r="K1" s="98"/>
      <c r="L1" s="98"/>
    </row>
    <row r="2" spans="1:12" x14ac:dyDescent="0.2">
      <c r="A2" s="100" t="s">
        <v>63</v>
      </c>
      <c r="B2" s="106" t="s">
        <v>64</v>
      </c>
      <c r="C2" s="102" t="s">
        <v>65</v>
      </c>
      <c r="D2" s="101" t="s">
        <v>66</v>
      </c>
      <c r="E2" s="106" t="s">
        <v>67</v>
      </c>
      <c r="F2" s="103"/>
      <c r="G2" s="103"/>
      <c r="H2" s="103"/>
      <c r="I2" s="103"/>
      <c r="J2" s="103"/>
      <c r="K2" s="103"/>
      <c r="L2" s="103"/>
    </row>
    <row r="3" spans="1:12" x14ac:dyDescent="0.2">
      <c r="A3" s="115">
        <v>31</v>
      </c>
      <c r="B3" s="116"/>
      <c r="C3" s="117"/>
      <c r="D3" s="118"/>
      <c r="E3" s="119"/>
      <c r="F3" s="108" t="s">
        <v>90</v>
      </c>
      <c r="G3" s="98"/>
      <c r="H3" s="98"/>
      <c r="I3" s="98"/>
      <c r="J3" s="98"/>
      <c r="K3" s="98"/>
      <c r="L3" s="98"/>
    </row>
    <row r="4" spans="1:12" x14ac:dyDescent="0.2">
      <c r="A4" s="120">
        <v>32</v>
      </c>
      <c r="B4" s="109"/>
      <c r="C4" s="110"/>
      <c r="D4" s="111"/>
      <c r="E4" s="112"/>
      <c r="F4" s="98"/>
      <c r="G4" s="352" t="s">
        <v>94</v>
      </c>
      <c r="H4" s="353"/>
      <c r="I4" s="353"/>
      <c r="J4" s="353"/>
      <c r="K4" s="353"/>
      <c r="L4" s="353"/>
    </row>
    <row r="5" spans="1:12" x14ac:dyDescent="0.2">
      <c r="A5" s="120">
        <v>33</v>
      </c>
      <c r="B5" s="113"/>
      <c r="C5" s="110"/>
      <c r="D5" s="111"/>
      <c r="E5" s="114"/>
      <c r="F5" s="98"/>
      <c r="G5" s="353"/>
      <c r="H5" s="353"/>
      <c r="I5" s="353"/>
      <c r="J5" s="353"/>
      <c r="K5" s="353"/>
      <c r="L5" s="353"/>
    </row>
    <row r="6" spans="1:12" x14ac:dyDescent="0.2">
      <c r="A6" s="120">
        <v>34</v>
      </c>
      <c r="B6" s="113"/>
      <c r="C6" s="110"/>
      <c r="D6" s="111"/>
      <c r="E6" s="114"/>
      <c r="F6" s="98"/>
      <c r="G6" s="353"/>
      <c r="H6" s="353"/>
      <c r="I6" s="353"/>
      <c r="J6" s="353"/>
      <c r="K6" s="353"/>
      <c r="L6" s="353"/>
    </row>
    <row r="7" spans="1:12" x14ac:dyDescent="0.2">
      <c r="A7" s="120">
        <v>35</v>
      </c>
      <c r="B7" s="113"/>
      <c r="C7" s="110"/>
      <c r="D7" s="111"/>
      <c r="E7" s="114"/>
      <c r="F7" s="98"/>
      <c r="G7" s="353"/>
      <c r="H7" s="353"/>
      <c r="I7" s="353"/>
      <c r="J7" s="353"/>
      <c r="K7" s="353"/>
      <c r="L7" s="353"/>
    </row>
    <row r="8" spans="1:12" x14ac:dyDescent="0.2">
      <c r="A8" s="120">
        <v>36</v>
      </c>
      <c r="B8" s="113"/>
      <c r="C8" s="110"/>
      <c r="D8" s="111"/>
      <c r="E8" s="114"/>
      <c r="F8" s="98"/>
      <c r="G8" s="353"/>
      <c r="H8" s="353"/>
      <c r="I8" s="353"/>
      <c r="J8" s="353"/>
      <c r="K8" s="353"/>
      <c r="L8" s="353"/>
    </row>
    <row r="9" spans="1:12" x14ac:dyDescent="0.2">
      <c r="A9" s="120">
        <v>37</v>
      </c>
      <c r="B9" s="113"/>
      <c r="C9" s="110"/>
      <c r="D9" s="111"/>
      <c r="E9" s="114"/>
      <c r="F9" s="98"/>
      <c r="G9" s="353"/>
      <c r="H9" s="353"/>
      <c r="I9" s="353"/>
      <c r="J9" s="353"/>
      <c r="K9" s="353"/>
      <c r="L9" s="353"/>
    </row>
    <row r="10" spans="1:12" x14ac:dyDescent="0.2">
      <c r="A10" s="120">
        <v>38</v>
      </c>
      <c r="B10" s="113"/>
      <c r="C10" s="110"/>
      <c r="D10" s="111"/>
      <c r="E10" s="114"/>
      <c r="F10" s="98"/>
      <c r="G10" s="353"/>
      <c r="H10" s="353"/>
      <c r="I10" s="353"/>
      <c r="J10" s="353"/>
      <c r="K10" s="353"/>
      <c r="L10" s="353"/>
    </row>
    <row r="11" spans="1:12" x14ac:dyDescent="0.2">
      <c r="A11" s="120">
        <v>39</v>
      </c>
      <c r="B11" s="113"/>
      <c r="C11" s="110"/>
      <c r="D11" s="111"/>
      <c r="E11" s="114"/>
      <c r="F11" s="98"/>
      <c r="G11" s="353"/>
      <c r="H11" s="353"/>
      <c r="I11" s="353"/>
      <c r="J11" s="353"/>
      <c r="K11" s="353"/>
      <c r="L11" s="353"/>
    </row>
    <row r="12" spans="1:12" x14ac:dyDescent="0.2">
      <c r="A12" s="120">
        <v>40</v>
      </c>
      <c r="B12" s="113"/>
      <c r="C12" s="110"/>
      <c r="D12" s="111"/>
      <c r="E12" s="114"/>
      <c r="F12" s="98"/>
      <c r="G12" s="353"/>
      <c r="H12" s="353"/>
      <c r="I12" s="353"/>
      <c r="J12" s="353"/>
      <c r="K12" s="353"/>
      <c r="L12" s="353"/>
    </row>
    <row r="13" spans="1:12" x14ac:dyDescent="0.2">
      <c r="A13" s="120">
        <v>41</v>
      </c>
      <c r="B13" s="113"/>
      <c r="C13" s="110"/>
      <c r="D13" s="111"/>
      <c r="E13" s="114"/>
      <c r="F13" s="98"/>
      <c r="G13" s="353"/>
      <c r="H13" s="353"/>
      <c r="I13" s="353"/>
      <c r="J13" s="353"/>
      <c r="K13" s="353"/>
      <c r="L13" s="353"/>
    </row>
    <row r="14" spans="1:12" x14ac:dyDescent="0.2">
      <c r="A14" s="120">
        <v>42</v>
      </c>
      <c r="B14" s="113"/>
      <c r="C14" s="110"/>
      <c r="D14" s="111"/>
      <c r="E14" s="114"/>
      <c r="F14" s="98"/>
      <c r="G14" s="353"/>
      <c r="H14" s="353"/>
      <c r="I14" s="353"/>
      <c r="J14" s="353"/>
      <c r="K14" s="353"/>
      <c r="L14" s="353"/>
    </row>
    <row r="15" spans="1:12" x14ac:dyDescent="0.2">
      <c r="A15" s="120">
        <v>43</v>
      </c>
      <c r="B15" s="113"/>
      <c r="C15" s="110"/>
      <c r="D15" s="111"/>
      <c r="E15" s="114"/>
      <c r="F15" s="98"/>
      <c r="G15" s="353"/>
      <c r="H15" s="353"/>
      <c r="I15" s="353"/>
      <c r="J15" s="353"/>
      <c r="K15" s="353"/>
      <c r="L15" s="353"/>
    </row>
    <row r="16" spans="1:12" x14ac:dyDescent="0.2">
      <c r="A16" s="120">
        <v>44</v>
      </c>
      <c r="B16" s="113"/>
      <c r="C16" s="110"/>
      <c r="D16" s="111"/>
      <c r="E16" s="114"/>
      <c r="F16" s="98"/>
      <c r="G16" s="353"/>
      <c r="H16" s="353"/>
      <c r="I16" s="353"/>
      <c r="J16" s="353"/>
      <c r="K16" s="353"/>
      <c r="L16" s="353"/>
    </row>
    <row r="17" spans="1:12" x14ac:dyDescent="0.2">
      <c r="A17" s="120">
        <v>45</v>
      </c>
      <c r="B17" s="113"/>
      <c r="C17" s="110"/>
      <c r="D17" s="111"/>
      <c r="E17" s="114"/>
      <c r="F17" s="98"/>
      <c r="G17" s="353"/>
      <c r="H17" s="353"/>
      <c r="I17" s="353"/>
      <c r="J17" s="353"/>
      <c r="K17" s="353"/>
      <c r="L17" s="353"/>
    </row>
    <row r="18" spans="1:12" x14ac:dyDescent="0.2">
      <c r="A18" s="120">
        <v>46</v>
      </c>
      <c r="B18" s="113"/>
      <c r="C18" s="110"/>
      <c r="D18" s="111"/>
      <c r="E18" s="114"/>
      <c r="F18" s="98"/>
      <c r="G18" s="353"/>
      <c r="H18" s="353"/>
      <c r="I18" s="353"/>
      <c r="J18" s="353"/>
      <c r="K18" s="353"/>
      <c r="L18" s="353"/>
    </row>
    <row r="19" spans="1:12" x14ac:dyDescent="0.2">
      <c r="A19" s="120">
        <v>47</v>
      </c>
      <c r="B19" s="113"/>
      <c r="C19" s="110"/>
      <c r="D19" s="111"/>
      <c r="E19" s="114"/>
      <c r="F19" s="98"/>
      <c r="G19" s="353"/>
      <c r="H19" s="353"/>
      <c r="I19" s="353"/>
      <c r="J19" s="353"/>
      <c r="K19" s="353"/>
      <c r="L19" s="353"/>
    </row>
    <row r="20" spans="1:12" x14ac:dyDescent="0.2">
      <c r="A20" s="120">
        <v>48</v>
      </c>
      <c r="B20" s="113"/>
      <c r="C20" s="110"/>
      <c r="D20" s="111"/>
      <c r="E20" s="114"/>
      <c r="F20" s="98"/>
      <c r="G20" s="353"/>
      <c r="H20" s="353"/>
      <c r="I20" s="353"/>
      <c r="J20" s="353"/>
      <c r="K20" s="353"/>
      <c r="L20" s="353"/>
    </row>
    <row r="21" spans="1:12" x14ac:dyDescent="0.2">
      <c r="A21" s="120">
        <v>49</v>
      </c>
      <c r="B21" s="113"/>
      <c r="C21" s="110"/>
      <c r="D21" s="111"/>
      <c r="E21" s="114"/>
      <c r="F21" s="98"/>
      <c r="G21" s="353"/>
      <c r="H21" s="353"/>
      <c r="I21" s="353"/>
      <c r="J21" s="353"/>
      <c r="K21" s="353"/>
      <c r="L21" s="353"/>
    </row>
    <row r="22" spans="1:12" x14ac:dyDescent="0.2">
      <c r="A22" s="120">
        <v>50</v>
      </c>
      <c r="B22" s="113"/>
      <c r="C22" s="110"/>
      <c r="D22" s="111"/>
      <c r="E22" s="114"/>
      <c r="F22" s="98"/>
      <c r="G22" s="353"/>
      <c r="H22" s="353"/>
      <c r="I22" s="353"/>
      <c r="J22" s="353"/>
      <c r="K22" s="353"/>
      <c r="L22" s="353"/>
    </row>
    <row r="23" spans="1:12" x14ac:dyDescent="0.2">
      <c r="A23" s="120">
        <v>51</v>
      </c>
      <c r="B23" s="113"/>
      <c r="C23" s="110"/>
      <c r="D23" s="111"/>
      <c r="E23" s="114"/>
      <c r="F23" s="98"/>
      <c r="G23" s="353"/>
      <c r="H23" s="353"/>
      <c r="I23" s="353"/>
      <c r="J23" s="353"/>
      <c r="K23" s="353"/>
      <c r="L23" s="353"/>
    </row>
    <row r="24" spans="1:12" x14ac:dyDescent="0.2">
      <c r="A24" s="120">
        <v>52</v>
      </c>
      <c r="B24" s="113"/>
      <c r="C24" s="110"/>
      <c r="D24" s="111"/>
      <c r="E24" s="114"/>
      <c r="F24" s="98"/>
      <c r="G24" s="353"/>
      <c r="H24" s="353"/>
      <c r="I24" s="353"/>
      <c r="J24" s="353"/>
      <c r="K24" s="353"/>
      <c r="L24" s="353"/>
    </row>
    <row r="25" spans="1:12" x14ac:dyDescent="0.2">
      <c r="A25" s="120">
        <v>53</v>
      </c>
      <c r="B25" s="113"/>
      <c r="C25" s="110"/>
      <c r="D25" s="111"/>
      <c r="E25" s="114"/>
      <c r="F25" s="98"/>
      <c r="G25" s="98"/>
      <c r="H25" s="98"/>
      <c r="I25" s="98"/>
      <c r="J25" s="98"/>
      <c r="K25" s="98"/>
      <c r="L25" s="98"/>
    </row>
    <row r="26" spans="1:12" x14ac:dyDescent="0.2">
      <c r="A26" s="120">
        <v>54</v>
      </c>
      <c r="B26" s="113"/>
      <c r="C26" s="110"/>
      <c r="D26" s="111"/>
      <c r="E26" s="114"/>
      <c r="F26" s="98"/>
    </row>
    <row r="27" spans="1:12" x14ac:dyDescent="0.2">
      <c r="A27" s="120">
        <v>55</v>
      </c>
      <c r="B27" s="113"/>
      <c r="C27" s="110"/>
      <c r="D27" s="111"/>
      <c r="E27" s="114"/>
      <c r="F27" s="98"/>
    </row>
    <row r="28" spans="1:12" x14ac:dyDescent="0.2">
      <c r="A28" s="120">
        <v>56</v>
      </c>
      <c r="B28" s="113"/>
      <c r="C28" s="110"/>
      <c r="D28" s="111"/>
      <c r="E28" s="114"/>
      <c r="F28" s="98"/>
    </row>
    <row r="29" spans="1:12" x14ac:dyDescent="0.2">
      <c r="A29" s="120">
        <v>57</v>
      </c>
      <c r="B29" s="113"/>
      <c r="C29" s="110"/>
      <c r="D29" s="111"/>
      <c r="E29" s="114"/>
      <c r="F29" s="98"/>
    </row>
    <row r="30" spans="1:12" x14ac:dyDescent="0.2">
      <c r="A30" s="120">
        <v>58</v>
      </c>
      <c r="B30" s="113"/>
      <c r="C30" s="110"/>
      <c r="D30" s="111"/>
      <c r="E30" s="114"/>
      <c r="F30" s="98"/>
    </row>
    <row r="31" spans="1:12" x14ac:dyDescent="0.2">
      <c r="A31" s="120">
        <v>59</v>
      </c>
      <c r="B31" s="113"/>
      <c r="C31" s="110"/>
      <c r="D31" s="111"/>
      <c r="E31" s="114"/>
      <c r="F31" s="98"/>
    </row>
    <row r="32" spans="1:12" x14ac:dyDescent="0.2">
      <c r="A32" s="120">
        <v>60</v>
      </c>
      <c r="B32" s="109"/>
      <c r="C32" s="110"/>
      <c r="D32" s="111"/>
      <c r="E32" s="114"/>
      <c r="F32" s="98"/>
    </row>
    <row r="33" spans="1:6" ht="15" thickBot="1" x14ac:dyDescent="0.25">
      <c r="A33" s="121" t="s">
        <v>68</v>
      </c>
      <c r="B33" s="127">
        <f>COUNTA(B3:B32)</f>
        <v>0</v>
      </c>
      <c r="C33" s="121" t="s">
        <v>69</v>
      </c>
      <c r="D33" s="122">
        <f>+SUM(D3:D32)</f>
        <v>0</v>
      </c>
      <c r="E33" s="123"/>
    </row>
    <row r="34" spans="1:6" ht="15" thickTop="1" x14ac:dyDescent="0.2">
      <c r="A34" s="356" t="s">
        <v>71</v>
      </c>
      <c r="B34" s="356"/>
      <c r="C34" s="356"/>
      <c r="D34" s="356"/>
      <c r="E34" s="356"/>
    </row>
    <row r="35" spans="1:6" x14ac:dyDescent="0.2">
      <c r="A35" s="115">
        <v>61</v>
      </c>
      <c r="B35" s="116"/>
      <c r="C35" s="124"/>
      <c r="D35" s="118"/>
      <c r="E35" s="119"/>
      <c r="F35" s="108" t="s">
        <v>91</v>
      </c>
    </row>
    <row r="36" spans="1:6" x14ac:dyDescent="0.2">
      <c r="A36" s="120">
        <v>62</v>
      </c>
      <c r="B36" s="109"/>
      <c r="C36" s="110"/>
      <c r="D36" s="111"/>
      <c r="E36" s="112"/>
    </row>
    <row r="37" spans="1:6" x14ac:dyDescent="0.2">
      <c r="A37" s="120">
        <v>63</v>
      </c>
      <c r="B37" s="113"/>
      <c r="C37" s="110"/>
      <c r="D37" s="111"/>
      <c r="E37" s="114"/>
    </row>
    <row r="38" spans="1:6" x14ac:dyDescent="0.2">
      <c r="A38" s="120">
        <v>64</v>
      </c>
      <c r="B38" s="113"/>
      <c r="C38" s="110"/>
      <c r="D38" s="111"/>
      <c r="E38" s="114"/>
    </row>
    <row r="39" spans="1:6" x14ac:dyDescent="0.2">
      <c r="A39" s="120">
        <v>65</v>
      </c>
      <c r="B39" s="113"/>
      <c r="C39" s="110"/>
      <c r="D39" s="111"/>
      <c r="E39" s="114"/>
    </row>
    <row r="40" spans="1:6" x14ac:dyDescent="0.2">
      <c r="A40" s="120">
        <v>66</v>
      </c>
      <c r="B40" s="113"/>
      <c r="C40" s="110"/>
      <c r="D40" s="111"/>
      <c r="E40" s="114"/>
    </row>
    <row r="41" spans="1:6" x14ac:dyDescent="0.2">
      <c r="A41" s="120">
        <v>67</v>
      </c>
      <c r="B41" s="113"/>
      <c r="C41" s="110"/>
      <c r="D41" s="111"/>
      <c r="E41" s="114"/>
    </row>
    <row r="42" spans="1:6" x14ac:dyDescent="0.2">
      <c r="A42" s="120">
        <v>68</v>
      </c>
      <c r="B42" s="113"/>
      <c r="C42" s="110"/>
      <c r="D42" s="111"/>
      <c r="E42" s="114"/>
    </row>
    <row r="43" spans="1:6" x14ac:dyDescent="0.2">
      <c r="A43" s="120">
        <v>69</v>
      </c>
      <c r="B43" s="113"/>
      <c r="C43" s="110"/>
      <c r="D43" s="111"/>
      <c r="E43" s="114"/>
    </row>
    <row r="44" spans="1:6" x14ac:dyDescent="0.2">
      <c r="A44" s="120">
        <v>70</v>
      </c>
      <c r="B44" s="113"/>
      <c r="C44" s="110"/>
      <c r="D44" s="111"/>
      <c r="E44" s="114"/>
    </row>
    <row r="45" spans="1:6" x14ac:dyDescent="0.2">
      <c r="A45" s="120">
        <v>71</v>
      </c>
      <c r="B45" s="113"/>
      <c r="C45" s="110"/>
      <c r="D45" s="111"/>
      <c r="E45" s="114"/>
    </row>
    <row r="46" spans="1:6" x14ac:dyDescent="0.2">
      <c r="A46" s="120">
        <v>72</v>
      </c>
      <c r="B46" s="113"/>
      <c r="C46" s="110"/>
      <c r="D46" s="111"/>
      <c r="E46" s="114"/>
    </row>
    <row r="47" spans="1:6" x14ac:dyDescent="0.2">
      <c r="A47" s="120">
        <v>73</v>
      </c>
      <c r="B47" s="113"/>
      <c r="C47" s="110"/>
      <c r="D47" s="111"/>
      <c r="E47" s="114"/>
    </row>
    <row r="48" spans="1:6" x14ac:dyDescent="0.2">
      <c r="A48" s="120">
        <v>74</v>
      </c>
      <c r="B48" s="113"/>
      <c r="C48" s="110"/>
      <c r="D48" s="111"/>
      <c r="E48" s="114"/>
    </row>
    <row r="49" spans="1:5" x14ac:dyDescent="0.2">
      <c r="A49" s="120">
        <v>75</v>
      </c>
      <c r="B49" s="113"/>
      <c r="C49" s="110"/>
      <c r="D49" s="111"/>
      <c r="E49" s="114"/>
    </row>
    <row r="50" spans="1:5" x14ac:dyDescent="0.2">
      <c r="A50" s="120">
        <v>76</v>
      </c>
      <c r="B50" s="113"/>
      <c r="C50" s="110"/>
      <c r="D50" s="111"/>
      <c r="E50" s="114"/>
    </row>
    <row r="51" spans="1:5" x14ac:dyDescent="0.2">
      <c r="A51" s="120">
        <v>77</v>
      </c>
      <c r="B51" s="113"/>
      <c r="C51" s="110"/>
      <c r="D51" s="111"/>
      <c r="E51" s="114"/>
    </row>
    <row r="52" spans="1:5" x14ac:dyDescent="0.2">
      <c r="A52" s="120">
        <v>78</v>
      </c>
      <c r="B52" s="113"/>
      <c r="C52" s="110"/>
      <c r="D52" s="111"/>
      <c r="E52" s="114"/>
    </row>
    <row r="53" spans="1:5" x14ac:dyDescent="0.2">
      <c r="A53" s="120">
        <v>79</v>
      </c>
      <c r="B53" s="113"/>
      <c r="C53" s="110"/>
      <c r="D53" s="111"/>
      <c r="E53" s="114"/>
    </row>
    <row r="54" spans="1:5" x14ac:dyDescent="0.2">
      <c r="A54" s="120">
        <v>80</v>
      </c>
      <c r="B54" s="113"/>
      <c r="C54" s="110"/>
      <c r="D54" s="111"/>
      <c r="E54" s="114"/>
    </row>
    <row r="55" spans="1:5" x14ac:dyDescent="0.2">
      <c r="A55" s="120">
        <v>81</v>
      </c>
      <c r="B55" s="113"/>
      <c r="C55" s="110"/>
      <c r="D55" s="111"/>
      <c r="E55" s="114"/>
    </row>
    <row r="56" spans="1:5" x14ac:dyDescent="0.2">
      <c r="A56" s="120">
        <v>82</v>
      </c>
      <c r="B56" s="113"/>
      <c r="C56" s="110"/>
      <c r="D56" s="111"/>
      <c r="E56" s="114"/>
    </row>
    <row r="57" spans="1:5" x14ac:dyDescent="0.2">
      <c r="A57" s="120">
        <v>83</v>
      </c>
      <c r="B57" s="113"/>
      <c r="C57" s="110"/>
      <c r="D57" s="111"/>
      <c r="E57" s="114"/>
    </row>
    <row r="58" spans="1:5" x14ac:dyDescent="0.2">
      <c r="A58" s="120">
        <v>84</v>
      </c>
      <c r="B58" s="113"/>
      <c r="C58" s="110"/>
      <c r="D58" s="111"/>
      <c r="E58" s="114"/>
    </row>
    <row r="59" spans="1:5" x14ac:dyDescent="0.2">
      <c r="A59" s="120">
        <v>85</v>
      </c>
      <c r="B59" s="113"/>
      <c r="C59" s="110"/>
      <c r="D59" s="111"/>
      <c r="E59" s="114"/>
    </row>
    <row r="60" spans="1:5" x14ac:dyDescent="0.2">
      <c r="A60" s="120">
        <v>86</v>
      </c>
      <c r="B60" s="113"/>
      <c r="C60" s="110"/>
      <c r="D60" s="111"/>
      <c r="E60" s="114"/>
    </row>
    <row r="61" spans="1:5" x14ac:dyDescent="0.2">
      <c r="A61" s="120">
        <v>87</v>
      </c>
      <c r="B61" s="113"/>
      <c r="C61" s="110"/>
      <c r="D61" s="111"/>
      <c r="E61" s="114"/>
    </row>
    <row r="62" spans="1:5" x14ac:dyDescent="0.2">
      <c r="A62" s="120">
        <v>88</v>
      </c>
      <c r="B62" s="113"/>
      <c r="C62" s="110"/>
      <c r="D62" s="111"/>
      <c r="E62" s="114"/>
    </row>
    <row r="63" spans="1:5" x14ac:dyDescent="0.2">
      <c r="A63" s="120">
        <v>89</v>
      </c>
      <c r="B63" s="113"/>
      <c r="C63" s="110"/>
      <c r="D63" s="111"/>
      <c r="E63" s="114"/>
    </row>
    <row r="64" spans="1:5" x14ac:dyDescent="0.2">
      <c r="A64" s="120">
        <v>90</v>
      </c>
      <c r="B64" s="109"/>
      <c r="C64" s="110"/>
      <c r="D64" s="111"/>
      <c r="E64" s="114"/>
    </row>
    <row r="65" spans="1:6" ht="15" thickBot="1" x14ac:dyDescent="0.25">
      <c r="A65" s="121" t="s">
        <v>68</v>
      </c>
      <c r="B65" s="127">
        <f>COUNTA(B35:B64)</f>
        <v>0</v>
      </c>
      <c r="C65" s="121" t="s">
        <v>69</v>
      </c>
      <c r="D65" s="122">
        <f>+SUM(D35:D64)</f>
        <v>0</v>
      </c>
      <c r="E65" s="123"/>
    </row>
    <row r="66" spans="1:6" ht="15" thickTop="1" x14ac:dyDescent="0.2">
      <c r="A66" s="356" t="s">
        <v>71</v>
      </c>
      <c r="B66" s="356"/>
      <c r="C66" s="356"/>
      <c r="D66" s="356"/>
      <c r="E66" s="356"/>
    </row>
    <row r="67" spans="1:6" x14ac:dyDescent="0.2">
      <c r="A67" s="115">
        <v>91</v>
      </c>
      <c r="B67" s="116"/>
      <c r="C67" s="117"/>
      <c r="D67" s="118"/>
      <c r="E67" s="119"/>
      <c r="F67" s="108" t="s">
        <v>92</v>
      </c>
    </row>
    <row r="68" spans="1:6" x14ac:dyDescent="0.2">
      <c r="A68" s="120">
        <v>92</v>
      </c>
      <c r="B68" s="109"/>
      <c r="C68" s="110"/>
      <c r="D68" s="111"/>
      <c r="E68" s="112"/>
    </row>
    <row r="69" spans="1:6" x14ac:dyDescent="0.2">
      <c r="A69" s="120">
        <v>93</v>
      </c>
      <c r="B69" s="113"/>
      <c r="C69" s="110"/>
      <c r="D69" s="111"/>
      <c r="E69" s="114"/>
    </row>
    <row r="70" spans="1:6" x14ac:dyDescent="0.2">
      <c r="A70" s="120">
        <v>94</v>
      </c>
      <c r="B70" s="113"/>
      <c r="C70" s="110"/>
      <c r="D70" s="111"/>
      <c r="E70" s="114"/>
    </row>
    <row r="71" spans="1:6" x14ac:dyDescent="0.2">
      <c r="A71" s="120">
        <v>95</v>
      </c>
      <c r="B71" s="113"/>
      <c r="C71" s="110"/>
      <c r="D71" s="111"/>
      <c r="E71" s="114"/>
    </row>
    <row r="72" spans="1:6" x14ac:dyDescent="0.2">
      <c r="A72" s="120">
        <v>96</v>
      </c>
      <c r="B72" s="113"/>
      <c r="C72" s="110"/>
      <c r="D72" s="111"/>
      <c r="E72" s="114"/>
    </row>
    <row r="73" spans="1:6" x14ac:dyDescent="0.2">
      <c r="A73" s="120">
        <v>97</v>
      </c>
      <c r="B73" s="113"/>
      <c r="C73" s="110"/>
      <c r="D73" s="111"/>
      <c r="E73" s="114"/>
    </row>
    <row r="74" spans="1:6" x14ac:dyDescent="0.2">
      <c r="A74" s="120">
        <v>98</v>
      </c>
      <c r="B74" s="113"/>
      <c r="C74" s="110"/>
      <c r="D74" s="111"/>
      <c r="E74" s="114"/>
    </row>
    <row r="75" spans="1:6" x14ac:dyDescent="0.2">
      <c r="A75" s="120">
        <v>99</v>
      </c>
      <c r="B75" s="113"/>
      <c r="C75" s="110"/>
      <c r="D75" s="111"/>
      <c r="E75" s="114"/>
    </row>
    <row r="76" spans="1:6" x14ac:dyDescent="0.2">
      <c r="A76" s="120">
        <v>100</v>
      </c>
      <c r="B76" s="113"/>
      <c r="C76" s="110"/>
      <c r="D76" s="111"/>
      <c r="E76" s="114"/>
    </row>
    <row r="77" spans="1:6" x14ac:dyDescent="0.2">
      <c r="A77" s="120">
        <v>101</v>
      </c>
      <c r="B77" s="113"/>
      <c r="C77" s="110"/>
      <c r="D77" s="111"/>
      <c r="E77" s="114"/>
    </row>
    <row r="78" spans="1:6" x14ac:dyDescent="0.2">
      <c r="A78" s="120">
        <v>102</v>
      </c>
      <c r="B78" s="113"/>
      <c r="C78" s="110"/>
      <c r="D78" s="111"/>
      <c r="E78" s="114"/>
    </row>
    <row r="79" spans="1:6" x14ac:dyDescent="0.2">
      <c r="A79" s="120">
        <v>103</v>
      </c>
      <c r="B79" s="113"/>
      <c r="C79" s="110"/>
      <c r="D79" s="111"/>
      <c r="E79" s="114"/>
    </row>
    <row r="80" spans="1:6" x14ac:dyDescent="0.2">
      <c r="A80" s="120">
        <v>104</v>
      </c>
      <c r="B80" s="113"/>
      <c r="C80" s="110"/>
      <c r="D80" s="111"/>
      <c r="E80" s="114"/>
    </row>
    <row r="81" spans="1:5" x14ac:dyDescent="0.2">
      <c r="A81" s="120">
        <v>105</v>
      </c>
      <c r="B81" s="113"/>
      <c r="C81" s="110"/>
      <c r="D81" s="111"/>
      <c r="E81" s="114"/>
    </row>
    <row r="82" spans="1:5" x14ac:dyDescent="0.2">
      <c r="A82" s="120">
        <v>106</v>
      </c>
      <c r="B82" s="113"/>
      <c r="C82" s="110"/>
      <c r="D82" s="111"/>
      <c r="E82" s="114"/>
    </row>
    <row r="83" spans="1:5" x14ac:dyDescent="0.2">
      <c r="A83" s="120">
        <v>107</v>
      </c>
      <c r="B83" s="113"/>
      <c r="C83" s="110"/>
      <c r="D83" s="111"/>
      <c r="E83" s="114"/>
    </row>
    <row r="84" spans="1:5" x14ac:dyDescent="0.2">
      <c r="A84" s="120">
        <v>108</v>
      </c>
      <c r="B84" s="113"/>
      <c r="C84" s="110"/>
      <c r="D84" s="111"/>
      <c r="E84" s="114"/>
    </row>
    <row r="85" spans="1:5" x14ac:dyDescent="0.2">
      <c r="A85" s="120">
        <v>109</v>
      </c>
      <c r="B85" s="113"/>
      <c r="C85" s="110"/>
      <c r="D85" s="111"/>
      <c r="E85" s="114"/>
    </row>
    <row r="86" spans="1:5" x14ac:dyDescent="0.2">
      <c r="A86" s="120">
        <v>110</v>
      </c>
      <c r="B86" s="113"/>
      <c r="C86" s="110"/>
      <c r="D86" s="111"/>
      <c r="E86" s="114"/>
    </row>
    <row r="87" spans="1:5" x14ac:dyDescent="0.2">
      <c r="A87" s="120">
        <v>111</v>
      </c>
      <c r="B87" s="113"/>
      <c r="C87" s="110"/>
      <c r="D87" s="111"/>
      <c r="E87" s="114"/>
    </row>
    <row r="88" spans="1:5" x14ac:dyDescent="0.2">
      <c r="A88" s="120">
        <v>112</v>
      </c>
      <c r="B88" s="113"/>
      <c r="C88" s="110"/>
      <c r="D88" s="111"/>
      <c r="E88" s="114"/>
    </row>
    <row r="89" spans="1:5" x14ac:dyDescent="0.2">
      <c r="A89" s="120">
        <v>113</v>
      </c>
      <c r="B89" s="113"/>
      <c r="C89" s="110"/>
      <c r="D89" s="111"/>
      <c r="E89" s="114"/>
    </row>
    <row r="90" spans="1:5" x14ac:dyDescent="0.2">
      <c r="A90" s="120">
        <v>114</v>
      </c>
      <c r="B90" s="113"/>
      <c r="C90" s="110"/>
      <c r="D90" s="111"/>
      <c r="E90" s="114"/>
    </row>
    <row r="91" spans="1:5" x14ac:dyDescent="0.2">
      <c r="A91" s="120">
        <v>115</v>
      </c>
      <c r="B91" s="113"/>
      <c r="C91" s="110"/>
      <c r="D91" s="111"/>
      <c r="E91" s="114"/>
    </row>
    <row r="92" spans="1:5" x14ac:dyDescent="0.2">
      <c r="A92" s="120">
        <v>116</v>
      </c>
      <c r="B92" s="113"/>
      <c r="C92" s="110"/>
      <c r="D92" s="111"/>
      <c r="E92" s="114"/>
    </row>
    <row r="93" spans="1:5" x14ac:dyDescent="0.2">
      <c r="A93" s="120">
        <v>117</v>
      </c>
      <c r="B93" s="113"/>
      <c r="C93" s="110"/>
      <c r="D93" s="111"/>
      <c r="E93" s="114"/>
    </row>
    <row r="94" spans="1:5" x14ac:dyDescent="0.2">
      <c r="A94" s="120">
        <v>118</v>
      </c>
      <c r="B94" s="113"/>
      <c r="C94" s="110"/>
      <c r="D94" s="111"/>
      <c r="E94" s="114"/>
    </row>
    <row r="95" spans="1:5" x14ac:dyDescent="0.2">
      <c r="A95" s="120">
        <v>119</v>
      </c>
      <c r="B95" s="113"/>
      <c r="C95" s="110"/>
      <c r="D95" s="111"/>
      <c r="E95" s="114"/>
    </row>
    <row r="96" spans="1:5" x14ac:dyDescent="0.2">
      <c r="A96" s="120">
        <v>120</v>
      </c>
      <c r="B96" s="109"/>
      <c r="C96" s="110"/>
      <c r="D96" s="111"/>
      <c r="E96" s="114"/>
    </row>
    <row r="97" spans="1:6" ht="15" thickBot="1" x14ac:dyDescent="0.25">
      <c r="A97" s="121" t="s">
        <v>68</v>
      </c>
      <c r="B97" s="127">
        <f>COUNTA(B67:B96)</f>
        <v>0</v>
      </c>
      <c r="C97" s="121" t="s">
        <v>69</v>
      </c>
      <c r="D97" s="122">
        <f>+SUM(D67:D96)</f>
        <v>0</v>
      </c>
      <c r="E97" s="123"/>
    </row>
    <row r="98" spans="1:6" ht="15" thickTop="1" x14ac:dyDescent="0.2">
      <c r="A98" s="356" t="s">
        <v>71</v>
      </c>
      <c r="B98" s="356"/>
      <c r="C98" s="356"/>
      <c r="D98" s="356"/>
      <c r="E98" s="356"/>
    </row>
    <row r="99" spans="1:6" x14ac:dyDescent="0.2">
      <c r="A99" s="115">
        <v>121</v>
      </c>
      <c r="B99" s="116"/>
      <c r="C99" s="117"/>
      <c r="D99" s="118"/>
      <c r="E99" s="119"/>
      <c r="F99" s="108" t="s">
        <v>93</v>
      </c>
    </row>
    <row r="100" spans="1:6" x14ac:dyDescent="0.2">
      <c r="A100" s="120">
        <v>122</v>
      </c>
      <c r="B100" s="109"/>
      <c r="C100" s="110"/>
      <c r="D100" s="111"/>
      <c r="E100" s="112"/>
    </row>
    <row r="101" spans="1:6" x14ac:dyDescent="0.2">
      <c r="A101" s="120">
        <v>123</v>
      </c>
      <c r="B101" s="113"/>
      <c r="C101" s="110"/>
      <c r="D101" s="111"/>
      <c r="E101" s="114"/>
    </row>
    <row r="102" spans="1:6" x14ac:dyDescent="0.2">
      <c r="A102" s="120">
        <v>124</v>
      </c>
      <c r="B102" s="113"/>
      <c r="C102" s="110"/>
      <c r="D102" s="111"/>
      <c r="E102" s="114"/>
    </row>
    <row r="103" spans="1:6" x14ac:dyDescent="0.2">
      <c r="A103" s="120">
        <v>125</v>
      </c>
      <c r="B103" s="113"/>
      <c r="C103" s="110"/>
      <c r="D103" s="111"/>
      <c r="E103" s="114"/>
    </row>
    <row r="104" spans="1:6" x14ac:dyDescent="0.2">
      <c r="A104" s="120">
        <v>126</v>
      </c>
      <c r="B104" s="113"/>
      <c r="C104" s="110"/>
      <c r="D104" s="111"/>
      <c r="E104" s="114"/>
    </row>
    <row r="105" spans="1:6" x14ac:dyDescent="0.2">
      <c r="A105" s="120">
        <v>127</v>
      </c>
      <c r="B105" s="113"/>
      <c r="C105" s="110"/>
      <c r="D105" s="111"/>
      <c r="E105" s="114"/>
    </row>
    <row r="106" spans="1:6" x14ac:dyDescent="0.2">
      <c r="A106" s="120">
        <v>128</v>
      </c>
      <c r="B106" s="113"/>
      <c r="C106" s="110"/>
      <c r="D106" s="111"/>
      <c r="E106" s="114"/>
    </row>
    <row r="107" spans="1:6" x14ac:dyDescent="0.2">
      <c r="A107" s="120">
        <v>129</v>
      </c>
      <c r="B107" s="113"/>
      <c r="C107" s="110"/>
      <c r="D107" s="111"/>
      <c r="E107" s="114"/>
    </row>
    <row r="108" spans="1:6" x14ac:dyDescent="0.2">
      <c r="A108" s="120">
        <v>130</v>
      </c>
      <c r="B108" s="113"/>
      <c r="C108" s="110"/>
      <c r="D108" s="111"/>
      <c r="E108" s="114"/>
    </row>
    <row r="109" spans="1:6" x14ac:dyDescent="0.2">
      <c r="A109" s="120">
        <v>131</v>
      </c>
      <c r="B109" s="113"/>
      <c r="C109" s="110"/>
      <c r="D109" s="111"/>
      <c r="E109" s="114"/>
    </row>
    <row r="110" spans="1:6" x14ac:dyDescent="0.2">
      <c r="A110" s="120">
        <v>132</v>
      </c>
      <c r="B110" s="113"/>
      <c r="C110" s="110"/>
      <c r="D110" s="111"/>
      <c r="E110" s="114"/>
    </row>
    <row r="111" spans="1:6" x14ac:dyDescent="0.2">
      <c r="A111" s="120">
        <v>133</v>
      </c>
      <c r="B111" s="113"/>
      <c r="C111" s="110"/>
      <c r="D111" s="111"/>
      <c r="E111" s="114"/>
    </row>
    <row r="112" spans="1:6" x14ac:dyDescent="0.2">
      <c r="A112" s="120">
        <v>134</v>
      </c>
      <c r="B112" s="113"/>
      <c r="C112" s="110"/>
      <c r="D112" s="111"/>
      <c r="E112" s="114"/>
    </row>
    <row r="113" spans="1:5" x14ac:dyDescent="0.2">
      <c r="A113" s="120">
        <v>135</v>
      </c>
      <c r="B113" s="113"/>
      <c r="C113" s="110"/>
      <c r="D113" s="111"/>
      <c r="E113" s="114"/>
    </row>
    <row r="114" spans="1:5" x14ac:dyDescent="0.2">
      <c r="A114" s="120">
        <v>136</v>
      </c>
      <c r="B114" s="113"/>
      <c r="C114" s="110"/>
      <c r="D114" s="111"/>
      <c r="E114" s="114"/>
    </row>
    <row r="115" spans="1:5" x14ac:dyDescent="0.2">
      <c r="A115" s="120">
        <v>137</v>
      </c>
      <c r="B115" s="113"/>
      <c r="C115" s="110"/>
      <c r="D115" s="111"/>
      <c r="E115" s="114"/>
    </row>
    <row r="116" spans="1:5" x14ac:dyDescent="0.2">
      <c r="A116" s="120">
        <v>138</v>
      </c>
      <c r="B116" s="113"/>
      <c r="C116" s="110"/>
      <c r="D116" s="111"/>
      <c r="E116" s="114"/>
    </row>
    <row r="117" spans="1:5" x14ac:dyDescent="0.2">
      <c r="A117" s="120">
        <v>139</v>
      </c>
      <c r="B117" s="113"/>
      <c r="C117" s="110"/>
      <c r="D117" s="111"/>
      <c r="E117" s="114"/>
    </row>
    <row r="118" spans="1:5" x14ac:dyDescent="0.2">
      <c r="A118" s="120">
        <v>140</v>
      </c>
      <c r="B118" s="113"/>
      <c r="C118" s="110"/>
      <c r="D118" s="111"/>
      <c r="E118" s="114"/>
    </row>
    <row r="119" spans="1:5" x14ac:dyDescent="0.2">
      <c r="A119" s="120">
        <v>141</v>
      </c>
      <c r="B119" s="113"/>
      <c r="C119" s="110"/>
      <c r="D119" s="111"/>
      <c r="E119" s="114"/>
    </row>
    <row r="120" spans="1:5" x14ac:dyDescent="0.2">
      <c r="A120" s="120">
        <v>142</v>
      </c>
      <c r="B120" s="113"/>
      <c r="C120" s="110"/>
      <c r="D120" s="111"/>
      <c r="E120" s="114"/>
    </row>
    <row r="121" spans="1:5" x14ac:dyDescent="0.2">
      <c r="A121" s="120">
        <v>143</v>
      </c>
      <c r="B121" s="113"/>
      <c r="C121" s="110"/>
      <c r="D121" s="111"/>
      <c r="E121" s="114"/>
    </row>
    <row r="122" spans="1:5" x14ac:dyDescent="0.2">
      <c r="A122" s="120">
        <v>144</v>
      </c>
      <c r="B122" s="113"/>
      <c r="C122" s="110"/>
      <c r="D122" s="111"/>
      <c r="E122" s="114"/>
    </row>
    <row r="123" spans="1:5" x14ac:dyDescent="0.2">
      <c r="A123" s="120">
        <v>145</v>
      </c>
      <c r="B123" s="113"/>
      <c r="C123" s="110"/>
      <c r="D123" s="111"/>
      <c r="E123" s="114"/>
    </row>
    <row r="124" spans="1:5" x14ac:dyDescent="0.2">
      <c r="A124" s="120">
        <v>146</v>
      </c>
      <c r="B124" s="113"/>
      <c r="C124" s="110"/>
      <c r="D124" s="111"/>
      <c r="E124" s="114"/>
    </row>
    <row r="125" spans="1:5" x14ac:dyDescent="0.2">
      <c r="A125" s="120">
        <v>147</v>
      </c>
      <c r="B125" s="113"/>
      <c r="C125" s="110"/>
      <c r="D125" s="111"/>
      <c r="E125" s="114"/>
    </row>
    <row r="126" spans="1:5" x14ac:dyDescent="0.2">
      <c r="A126" s="120">
        <v>148</v>
      </c>
      <c r="B126" s="113"/>
      <c r="C126" s="110"/>
      <c r="D126" s="111"/>
      <c r="E126" s="114"/>
    </row>
    <row r="127" spans="1:5" x14ac:dyDescent="0.2">
      <c r="A127" s="120">
        <v>149</v>
      </c>
      <c r="B127" s="113"/>
      <c r="C127" s="110"/>
      <c r="D127" s="111"/>
      <c r="E127" s="114"/>
    </row>
    <row r="128" spans="1:5" x14ac:dyDescent="0.2">
      <c r="A128" s="120">
        <v>150</v>
      </c>
      <c r="B128" s="109"/>
      <c r="C128" s="110"/>
      <c r="D128" s="111"/>
      <c r="E128" s="114"/>
    </row>
    <row r="129" spans="1:5" ht="15" thickBot="1" x14ac:dyDescent="0.25">
      <c r="A129" s="99" t="s">
        <v>68</v>
      </c>
      <c r="B129" s="127">
        <f>COUNTA(B99:B128)</f>
        <v>0</v>
      </c>
      <c r="C129" s="99" t="s">
        <v>69</v>
      </c>
      <c r="D129" s="105">
        <f>+SUM(D99:D128)</f>
        <v>0</v>
      </c>
      <c r="E129" s="107"/>
    </row>
    <row r="130" spans="1:5" ht="15" thickTop="1" x14ac:dyDescent="0.2">
      <c r="A130" s="355" t="s">
        <v>72</v>
      </c>
      <c r="B130" s="355"/>
      <c r="C130" s="355"/>
      <c r="D130" s="355"/>
      <c r="E130" s="355"/>
    </row>
    <row r="132" spans="1:5" x14ac:dyDescent="0.2">
      <c r="A132" s="98"/>
      <c r="B132" s="104"/>
      <c r="C132" s="98"/>
      <c r="D132" s="98"/>
      <c r="E132" s="98"/>
    </row>
  </sheetData>
  <sheetProtection selectLockedCells="1"/>
  <mergeCells count="6">
    <mergeCell ref="G4:L24"/>
    <mergeCell ref="A1:E1"/>
    <mergeCell ref="A130:E130"/>
    <mergeCell ref="A98:E98"/>
    <mergeCell ref="A66:E66"/>
    <mergeCell ref="A34:E34"/>
  </mergeCells>
  <pageMargins left="0.7" right="0.7" top="0.75" bottom="0.75" header="0.3" footer="0.33"/>
  <pageSetup orientation="portrait" r:id="rId1"/>
  <headerFooter>
    <oddHeader>&amp;C&amp;A</oddHeader>
    <oddFooter>&amp;C&amp;P+1 / 5</oddFooter>
  </headerFooter>
  <rowBreaks count="3" manualBreakCount="3">
    <brk id="34" max="16383" man="1"/>
    <brk id="66"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Check Request</vt:lpstr>
      <vt:lpstr>Deposit</vt:lpstr>
      <vt:lpstr>Deposit WorkSheet 1</vt:lpstr>
      <vt:lpstr>Deposit Worksheet 2</vt:lpstr>
      <vt:lpstr>'Check Request'!Print_Area</vt:lpstr>
      <vt:lpstr>Deposit!Print_Area</vt:lpstr>
      <vt:lpstr>'Deposit WorkSheet 1'!Print_Area</vt:lpstr>
      <vt:lpstr>'Deposit Worksheet 2'!Print_Area</vt:lpstr>
      <vt:lpstr>'Deposit Worksheet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Hanrahan</dc:creator>
  <cp:lastModifiedBy>Shawn Ramirez</cp:lastModifiedBy>
  <cp:lastPrinted>2018-08-05T16:44:44Z</cp:lastPrinted>
  <dcterms:created xsi:type="dcterms:W3CDTF">2017-02-11T07:47:58Z</dcterms:created>
  <dcterms:modified xsi:type="dcterms:W3CDTF">2019-03-04T04:17:00Z</dcterms:modified>
</cp:coreProperties>
</file>